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55" documentId="8_{B1DFF513-E14A-492C-A067-82C17937AA51}" xr6:coauthVersionLast="47" xr6:coauthVersionMax="47" xr10:uidLastSave="{9F46CCD3-FC27-49C6-A3F4-DECC8847CAD8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" i="2" l="1"/>
  <c r="O13" i="2"/>
  <c r="N13" i="2"/>
  <c r="P20" i="2"/>
  <c r="O20" i="2"/>
  <c r="P19" i="2"/>
  <c r="O19" i="2"/>
  <c r="P18" i="2"/>
  <c r="O18" i="2"/>
  <c r="P17" i="2"/>
  <c r="O17" i="2"/>
  <c r="P16" i="2"/>
  <c r="O16" i="2"/>
  <c r="N20" i="2"/>
  <c r="N19" i="2"/>
  <c r="N17" i="2"/>
  <c r="N16" i="2"/>
  <c r="R75" i="3"/>
  <c r="Q75" i="3"/>
  <c r="P75" i="3"/>
  <c r="O75" i="3"/>
  <c r="N75" i="3"/>
  <c r="S73" i="3"/>
  <c r="S72" i="3"/>
  <c r="S71" i="3"/>
  <c r="S70" i="3"/>
  <c r="S74" i="3"/>
  <c r="S69" i="3"/>
  <c r="S67" i="3"/>
  <c r="S66" i="3"/>
  <c r="S68" i="3"/>
  <c r="S65" i="3"/>
  <c r="S64" i="3"/>
  <c r="S63" i="3"/>
  <c r="S62" i="3"/>
  <c r="S61" i="3"/>
  <c r="S60" i="3"/>
  <c r="R30" i="3"/>
  <c r="Q30" i="3"/>
  <c r="P30" i="3"/>
  <c r="O30" i="3"/>
  <c r="N30" i="3"/>
  <c r="S28" i="3"/>
  <c r="S27" i="3"/>
  <c r="S26" i="3"/>
  <c r="S29" i="3"/>
  <c r="S25" i="3"/>
  <c r="S24" i="3"/>
  <c r="S23" i="3"/>
  <c r="S21" i="3"/>
  <c r="S22" i="3"/>
  <c r="S20" i="3"/>
  <c r="S19" i="3"/>
  <c r="S18" i="3"/>
  <c r="S17" i="3"/>
  <c r="S16" i="3"/>
  <c r="S15" i="3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R195" i="7"/>
  <c r="Q195" i="7"/>
  <c r="P195" i="7"/>
  <c r="O195" i="7"/>
  <c r="N195" i="7"/>
  <c r="S193" i="7"/>
  <c r="S192" i="7"/>
  <c r="S191" i="7"/>
  <c r="S190" i="7"/>
  <c r="S189" i="7"/>
  <c r="S188" i="7"/>
  <c r="S187" i="7"/>
  <c r="S185" i="7"/>
  <c r="S186" i="7"/>
  <c r="S184" i="7"/>
  <c r="S181" i="7"/>
  <c r="S183" i="7"/>
  <c r="S180" i="7"/>
  <c r="S179" i="7"/>
  <c r="S171" i="7"/>
  <c r="S178" i="7"/>
  <c r="S182" i="7"/>
  <c r="S169" i="7"/>
  <c r="S176" i="7"/>
  <c r="S175" i="7"/>
  <c r="S174" i="7"/>
  <c r="S173" i="7"/>
  <c r="S172" i="7"/>
  <c r="S168" i="7"/>
  <c r="S170" i="7"/>
  <c r="S167" i="7"/>
  <c r="S166" i="7"/>
  <c r="S194" i="7"/>
  <c r="S177" i="7"/>
  <c r="S165" i="7"/>
  <c r="S162" i="7"/>
  <c r="S161" i="7"/>
  <c r="S164" i="7"/>
  <c r="S160" i="7"/>
  <c r="S159" i="7"/>
  <c r="S154" i="7"/>
  <c r="S157" i="7"/>
  <c r="S163" i="7"/>
  <c r="S153" i="7"/>
  <c r="S156" i="7"/>
  <c r="S152" i="7"/>
  <c r="S158" i="7"/>
  <c r="S155" i="7"/>
  <c r="S151" i="7"/>
  <c r="S150" i="7"/>
  <c r="S149" i="7"/>
  <c r="S148" i="7"/>
  <c r="S147" i="7"/>
  <c r="S146" i="7"/>
  <c r="S144" i="7"/>
  <c r="S145" i="7"/>
  <c r="S141" i="7"/>
  <c r="S143" i="7"/>
  <c r="S142" i="7"/>
  <c r="S138" i="7"/>
  <c r="S137" i="7"/>
  <c r="S139" i="7"/>
  <c r="S140" i="7"/>
  <c r="S136" i="7"/>
  <c r="S135" i="7"/>
  <c r="S134" i="7"/>
  <c r="S132" i="7"/>
  <c r="S131" i="7"/>
  <c r="S133" i="7"/>
  <c r="S129" i="7"/>
  <c r="S130" i="7"/>
  <c r="S195" i="7" s="1"/>
  <c r="R124" i="7"/>
  <c r="Q124" i="7"/>
  <c r="P124" i="7"/>
  <c r="O124" i="7"/>
  <c r="N124" i="7"/>
  <c r="S122" i="7"/>
  <c r="S121" i="7"/>
  <c r="S120" i="7"/>
  <c r="S119" i="7"/>
  <c r="S117" i="7"/>
  <c r="S118" i="7"/>
  <c r="S123" i="7"/>
  <c r="S116" i="7"/>
  <c r="S115" i="7"/>
  <c r="S114" i="7"/>
  <c r="S112" i="7"/>
  <c r="S113" i="7"/>
  <c r="S111" i="7"/>
  <c r="S110" i="7"/>
  <c r="S109" i="7"/>
  <c r="S107" i="7"/>
  <c r="S108" i="7"/>
  <c r="S106" i="7"/>
  <c r="S105" i="7"/>
  <c r="S124" i="7" s="1"/>
  <c r="R100" i="7"/>
  <c r="Q100" i="7"/>
  <c r="P100" i="7"/>
  <c r="O100" i="7"/>
  <c r="N100" i="7"/>
  <c r="S99" i="7"/>
  <c r="S98" i="7"/>
  <c r="S96" i="7"/>
  <c r="S95" i="7"/>
  <c r="S94" i="7"/>
  <c r="S93" i="7"/>
  <c r="S91" i="7"/>
  <c r="S92" i="7"/>
  <c r="S87" i="7"/>
  <c r="S86" i="7"/>
  <c r="S90" i="7"/>
  <c r="S89" i="7"/>
  <c r="S84" i="7"/>
  <c r="S85" i="7"/>
  <c r="S88" i="7"/>
  <c r="S82" i="7"/>
  <c r="S81" i="7"/>
  <c r="S78" i="7"/>
  <c r="S79" i="7"/>
  <c r="S83" i="7"/>
  <c r="S80" i="7"/>
  <c r="S74" i="7"/>
  <c r="S73" i="7"/>
  <c r="S76" i="7"/>
  <c r="S71" i="7"/>
  <c r="S70" i="7"/>
  <c r="S72" i="7"/>
  <c r="S69" i="7"/>
  <c r="S97" i="7"/>
  <c r="S68" i="7"/>
  <c r="S66" i="7"/>
  <c r="S67" i="7"/>
  <c r="S75" i="7"/>
  <c r="S65" i="7"/>
  <c r="S77" i="7"/>
  <c r="S61" i="7"/>
  <c r="S62" i="7"/>
  <c r="S63" i="7"/>
  <c r="S59" i="7"/>
  <c r="S57" i="7"/>
  <c r="S55" i="7"/>
  <c r="S56" i="7"/>
  <c r="S60" i="7"/>
  <c r="S64" i="7"/>
  <c r="S52" i="7"/>
  <c r="S58" i="7"/>
  <c r="S51" i="7"/>
  <c r="S54" i="7"/>
  <c r="S53" i="7"/>
  <c r="S48" i="7"/>
  <c r="S50" i="7"/>
  <c r="S49" i="7"/>
  <c r="S46" i="7"/>
  <c r="S47" i="7"/>
  <c r="S44" i="7"/>
  <c r="S100" i="7" s="1"/>
  <c r="T84" i="7" s="1"/>
  <c r="S45" i="7"/>
  <c r="S41" i="7"/>
  <c r="S42" i="7"/>
  <c r="S43" i="7"/>
  <c r="S40" i="7"/>
  <c r="S39" i="7"/>
  <c r="S38" i="7"/>
  <c r="S37" i="7"/>
  <c r="S36" i="7"/>
  <c r="S34" i="7"/>
  <c r="S35" i="7"/>
  <c r="R29" i="7"/>
  <c r="Q29" i="7"/>
  <c r="P29" i="7"/>
  <c r="O29" i="7"/>
  <c r="N29" i="7"/>
  <c r="S27" i="7"/>
  <c r="S26" i="7"/>
  <c r="S24" i="7"/>
  <c r="S25" i="7"/>
  <c r="S23" i="7"/>
  <c r="S22" i="7"/>
  <c r="S28" i="7"/>
  <c r="S20" i="7"/>
  <c r="S21" i="7"/>
  <c r="S19" i="7"/>
  <c r="S18" i="7"/>
  <c r="S17" i="7"/>
  <c r="S16" i="7"/>
  <c r="S14" i="7"/>
  <c r="S15" i="7"/>
  <c r="S13" i="7"/>
  <c r="S12" i="7"/>
  <c r="S11" i="7"/>
  <c r="S10" i="7"/>
  <c r="R24" i="8"/>
  <c r="Q24" i="8"/>
  <c r="P24" i="8"/>
  <c r="O24" i="8"/>
  <c r="N24" i="8"/>
  <c r="S22" i="8"/>
  <c r="S23" i="8"/>
  <c r="S21" i="8"/>
  <c r="S18" i="8"/>
  <c r="S20" i="8"/>
  <c r="S17" i="8"/>
  <c r="S19" i="8"/>
  <c r="S16" i="8"/>
  <c r="S15" i="8"/>
  <c r="S13" i="8"/>
  <c r="S14" i="8"/>
  <c r="S12" i="8"/>
  <c r="S11" i="8"/>
  <c r="S40" i="8"/>
  <c r="S39" i="8"/>
  <c r="S38" i="8"/>
  <c r="S37" i="8"/>
  <c r="S41" i="8"/>
  <c r="S36" i="8"/>
  <c r="S34" i="8"/>
  <c r="S35" i="8"/>
  <c r="S33" i="8"/>
  <c r="S32" i="8"/>
  <c r="S31" i="8"/>
  <c r="S30" i="8"/>
  <c r="S29" i="8"/>
  <c r="R42" i="8"/>
  <c r="Q42" i="8"/>
  <c r="P42" i="8"/>
  <c r="O42" i="8"/>
  <c r="N42" i="8"/>
  <c r="R162" i="8"/>
  <c r="Q162" i="8"/>
  <c r="P162" i="8"/>
  <c r="O162" i="8"/>
  <c r="N162" i="8"/>
  <c r="S161" i="8"/>
  <c r="S159" i="8"/>
  <c r="S160" i="8"/>
  <c r="S158" i="8"/>
  <c r="S156" i="8"/>
  <c r="S157" i="8"/>
  <c r="S154" i="8"/>
  <c r="S152" i="8"/>
  <c r="S155" i="8"/>
  <c r="S148" i="8"/>
  <c r="S146" i="8"/>
  <c r="S150" i="8"/>
  <c r="S151" i="8"/>
  <c r="S149" i="8"/>
  <c r="S147" i="8"/>
  <c r="S144" i="8"/>
  <c r="S142" i="8"/>
  <c r="S145" i="8"/>
  <c r="S140" i="8"/>
  <c r="S143" i="8"/>
  <c r="S153" i="8"/>
  <c r="S141" i="8"/>
  <c r="S139" i="8"/>
  <c r="S138" i="8"/>
  <c r="S137" i="8"/>
  <c r="S133" i="8"/>
  <c r="S131" i="8"/>
  <c r="S136" i="8"/>
  <c r="S132" i="8"/>
  <c r="S134" i="8"/>
  <c r="S135" i="8"/>
  <c r="S130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N18" i="2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S162" i="8" l="1"/>
  <c r="T161" i="8"/>
  <c r="T139" i="7"/>
  <c r="T175" i="7"/>
  <c r="S29" i="7"/>
  <c r="S30" i="3"/>
  <c r="T16" i="3" s="1"/>
  <c r="T130" i="8"/>
  <c r="T142" i="8"/>
  <c r="T143" i="8"/>
  <c r="T150" i="8"/>
  <c r="T136" i="8"/>
  <c r="T162" i="8"/>
  <c r="T147" i="8"/>
  <c r="T135" i="8"/>
  <c r="T131" i="8"/>
  <c r="T158" i="8"/>
  <c r="T155" i="8"/>
  <c r="S24" i="8"/>
  <c r="T17" i="8" s="1"/>
  <c r="T116" i="7"/>
  <c r="T115" i="7"/>
  <c r="T124" i="7"/>
  <c r="T118" i="7"/>
  <c r="T113" i="7"/>
  <c r="T117" i="7"/>
  <c r="T182" i="7"/>
  <c r="T181" i="7"/>
  <c r="T195" i="7"/>
  <c r="T189" i="7"/>
  <c r="T167" i="7"/>
  <c r="T161" i="7"/>
  <c r="T153" i="7"/>
  <c r="T145" i="7"/>
  <c r="T131" i="7"/>
  <c r="T28" i="7"/>
  <c r="T12" i="7"/>
  <c r="T16" i="7"/>
  <c r="T29" i="7"/>
  <c r="T21" i="7"/>
  <c r="T18" i="7"/>
  <c r="T11" i="7"/>
  <c r="T23" i="7"/>
  <c r="T111" i="7"/>
  <c r="T123" i="7"/>
  <c r="T13" i="7"/>
  <c r="T25" i="7"/>
  <c r="T14" i="7"/>
  <c r="T26" i="7"/>
  <c r="T15" i="7"/>
  <c r="T27" i="7"/>
  <c r="T109" i="7"/>
  <c r="T121" i="7"/>
  <c r="T17" i="7"/>
  <c r="T112" i="7"/>
  <c r="S75" i="3"/>
  <c r="T60" i="3" s="1"/>
  <c r="T63" i="3"/>
  <c r="T64" i="3"/>
  <c r="T72" i="3"/>
  <c r="T142" i="7"/>
  <c r="T156" i="7"/>
  <c r="T170" i="7"/>
  <c r="T186" i="7"/>
  <c r="T136" i="7"/>
  <c r="T148" i="7"/>
  <c r="T172" i="7"/>
  <c r="T184" i="7"/>
  <c r="T143" i="7"/>
  <c r="T157" i="7"/>
  <c r="T173" i="7"/>
  <c r="T187" i="7"/>
  <c r="T141" i="7"/>
  <c r="T155" i="7"/>
  <c r="T169" i="7"/>
  <c r="T185" i="7"/>
  <c r="T135" i="7"/>
  <c r="T147" i="7"/>
  <c r="T159" i="7"/>
  <c r="T171" i="7"/>
  <c r="T183" i="7"/>
  <c r="T160" i="7"/>
  <c r="T130" i="7"/>
  <c r="T144" i="7"/>
  <c r="T158" i="7"/>
  <c r="T174" i="7"/>
  <c r="T188" i="7"/>
  <c r="T132" i="7"/>
  <c r="T146" i="7"/>
  <c r="T162" i="7"/>
  <c r="T176" i="7"/>
  <c r="T190" i="7"/>
  <c r="T149" i="7"/>
  <c r="T191" i="7"/>
  <c r="T134" i="7"/>
  <c r="T150" i="7"/>
  <c r="T164" i="7"/>
  <c r="T178" i="7"/>
  <c r="T192" i="7"/>
  <c r="T133" i="7"/>
  <c r="T163" i="7"/>
  <c r="T177" i="7"/>
  <c r="T129" i="7"/>
  <c r="T137" i="7"/>
  <c r="T151" i="7"/>
  <c r="T165" i="7"/>
  <c r="T179" i="7"/>
  <c r="T193" i="7"/>
  <c r="T138" i="7"/>
  <c r="T152" i="7"/>
  <c r="T166" i="7"/>
  <c r="T180" i="7"/>
  <c r="T194" i="7"/>
  <c r="T140" i="7"/>
  <c r="T154" i="7"/>
  <c r="T168" i="7"/>
  <c r="T120" i="7"/>
  <c r="T114" i="7"/>
  <c r="T105" i="7"/>
  <c r="T106" i="7"/>
  <c r="T108" i="7"/>
  <c r="T107" i="7"/>
  <c r="T119" i="7"/>
  <c r="T110" i="7"/>
  <c r="T122" i="7"/>
  <c r="T49" i="7"/>
  <c r="T68" i="7"/>
  <c r="T34" i="7"/>
  <c r="T51" i="7"/>
  <c r="T70" i="7"/>
  <c r="T87" i="7"/>
  <c r="T41" i="7"/>
  <c r="T53" i="7"/>
  <c r="T65" i="7"/>
  <c r="T77" i="7"/>
  <c r="T89" i="7"/>
  <c r="T35" i="7"/>
  <c r="T52" i="7"/>
  <c r="T71" i="7"/>
  <c r="T88" i="7"/>
  <c r="T42" i="7"/>
  <c r="T54" i="7"/>
  <c r="T66" i="7"/>
  <c r="T78" i="7"/>
  <c r="T90" i="7"/>
  <c r="T36" i="7"/>
  <c r="T55" i="7"/>
  <c r="T72" i="7"/>
  <c r="T91" i="7"/>
  <c r="T37" i="7"/>
  <c r="T56" i="7"/>
  <c r="T73" i="7"/>
  <c r="T92" i="7"/>
  <c r="T39" i="7"/>
  <c r="T58" i="7"/>
  <c r="T75" i="7"/>
  <c r="T94" i="7"/>
  <c r="T45" i="7"/>
  <c r="T57" i="7"/>
  <c r="T69" i="7"/>
  <c r="T81" i="7"/>
  <c r="T93" i="7"/>
  <c r="T59" i="7"/>
  <c r="T79" i="7"/>
  <c r="T44" i="7"/>
  <c r="T61" i="7"/>
  <c r="T80" i="7"/>
  <c r="T97" i="7"/>
  <c r="T85" i="7"/>
  <c r="T95" i="7"/>
  <c r="T43" i="7"/>
  <c r="T60" i="7"/>
  <c r="T96" i="7"/>
  <c r="T46" i="7"/>
  <c r="T63" i="7"/>
  <c r="T82" i="7"/>
  <c r="T99" i="7"/>
  <c r="T40" i="7"/>
  <c r="T76" i="7"/>
  <c r="T47" i="7"/>
  <c r="T64" i="7"/>
  <c r="T83" i="7"/>
  <c r="T100" i="7"/>
  <c r="T38" i="7"/>
  <c r="T50" i="7"/>
  <c r="T62" i="7"/>
  <c r="T74" i="7"/>
  <c r="T86" i="7"/>
  <c r="T98" i="7"/>
  <c r="T48" i="7"/>
  <c r="T67" i="7"/>
  <c r="T24" i="7"/>
  <c r="T19" i="7"/>
  <c r="T20" i="7"/>
  <c r="T10" i="7"/>
  <c r="T22" i="7"/>
  <c r="S42" i="8"/>
  <c r="T37" i="8" s="1"/>
  <c r="T137" i="8"/>
  <c r="T138" i="8"/>
  <c r="T149" i="8"/>
  <c r="T148" i="8"/>
  <c r="T152" i="8"/>
  <c r="T140" i="8"/>
  <c r="T159" i="8"/>
  <c r="T141" i="8"/>
  <c r="T160" i="8"/>
  <c r="T153" i="8"/>
  <c r="T154" i="8"/>
  <c r="T144" i="8"/>
  <c r="T156" i="8"/>
  <c r="T133" i="8"/>
  <c r="T145" i="8"/>
  <c r="T157" i="8"/>
  <c r="T132" i="8"/>
  <c r="T134" i="8"/>
  <c r="T146" i="8"/>
  <c r="T139" i="8"/>
  <c r="T151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T29" i="8" l="1"/>
  <c r="T31" i="8"/>
  <c r="T40" i="8"/>
  <c r="T41" i="8"/>
  <c r="T38" i="8"/>
  <c r="T39" i="8"/>
  <c r="T42" i="8"/>
  <c r="T30" i="8"/>
  <c r="T33" i="8"/>
  <c r="T35" i="8"/>
  <c r="T34" i="8"/>
  <c r="T36" i="8"/>
  <c r="T32" i="8"/>
  <c r="T21" i="3"/>
  <c r="T19" i="3"/>
  <c r="T24" i="3"/>
  <c r="T27" i="3"/>
  <c r="T29" i="3"/>
  <c r="T25" i="3"/>
  <c r="T30" i="3"/>
  <c r="T20" i="3"/>
  <c r="T17" i="3"/>
  <c r="T18" i="3"/>
  <c r="T26" i="3"/>
  <c r="T23" i="3"/>
  <c r="T22" i="3"/>
  <c r="T15" i="3"/>
  <c r="T28" i="3"/>
  <c r="T15" i="8"/>
  <c r="T24" i="8"/>
  <c r="T22" i="8"/>
  <c r="T21" i="8"/>
  <c r="T20" i="8"/>
  <c r="T19" i="8"/>
  <c r="T14" i="8"/>
  <c r="T13" i="8"/>
  <c r="T12" i="8"/>
  <c r="T23" i="8"/>
  <c r="T11" i="8"/>
  <c r="T16" i="8"/>
  <c r="T18" i="8"/>
  <c r="T62" i="3"/>
  <c r="T73" i="3"/>
  <c r="T75" i="3"/>
  <c r="T65" i="3"/>
  <c r="T74" i="3"/>
  <c r="T61" i="3"/>
  <c r="T71" i="3"/>
  <c r="T70" i="3"/>
  <c r="T69" i="3"/>
  <c r="T68" i="3"/>
  <c r="T67" i="3"/>
  <c r="T66" i="3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S199" i="8" l="1"/>
  <c r="S197" i="8"/>
  <c r="S198" i="8"/>
  <c r="S194" i="8"/>
  <c r="S195" i="8"/>
  <c r="S193" i="8"/>
  <c r="S191" i="8"/>
  <c r="S189" i="8"/>
  <c r="S190" i="8"/>
  <c r="S188" i="8"/>
  <c r="S187" i="8"/>
  <c r="S196" i="8"/>
  <c r="S192" i="8"/>
  <c r="S185" i="8"/>
  <c r="S186" i="8"/>
  <c r="S181" i="8"/>
  <c r="S176" i="8"/>
  <c r="S184" i="8"/>
  <c r="S180" i="8"/>
  <c r="S183" i="8"/>
  <c r="S178" i="8"/>
  <c r="S179" i="8"/>
  <c r="S182" i="8"/>
  <c r="S175" i="8"/>
  <c r="S177" i="8"/>
  <c r="S172" i="8"/>
  <c r="S173" i="8"/>
  <c r="S174" i="8"/>
  <c r="S171" i="8"/>
  <c r="S170" i="8"/>
  <c r="S169" i="8"/>
  <c r="S168" i="8"/>
  <c r="R200" i="8"/>
  <c r="Q200" i="8"/>
  <c r="P200" i="8"/>
  <c r="O200" i="8"/>
  <c r="N200" i="8"/>
  <c r="T12" i="2"/>
  <c r="T11" i="2"/>
  <c r="T10" i="2"/>
  <c r="T9" i="2"/>
  <c r="T8" i="2"/>
  <c r="U12" i="2"/>
  <c r="U11" i="2"/>
  <c r="U10" i="2"/>
  <c r="U9" i="2"/>
  <c r="U8" i="2"/>
  <c r="S59" i="8"/>
  <c r="S60" i="8"/>
  <c r="S58" i="8"/>
  <c r="S57" i="8"/>
  <c r="S56" i="8"/>
  <c r="S55" i="8"/>
  <c r="S54" i="8"/>
  <c r="S53" i="8"/>
  <c r="S52" i="8"/>
  <c r="S51" i="8"/>
  <c r="S50" i="8"/>
  <c r="S49" i="8"/>
  <c r="S48" i="8"/>
  <c r="R61" i="8"/>
  <c r="Q61" i="8"/>
  <c r="P61" i="8"/>
  <c r="O61" i="8"/>
  <c r="N61" i="8"/>
  <c r="S54" i="3"/>
  <c r="S52" i="3"/>
  <c r="S53" i="3"/>
  <c r="S51" i="3"/>
  <c r="S50" i="3"/>
  <c r="S49" i="3"/>
  <c r="S47" i="3"/>
  <c r="S46" i="3"/>
  <c r="S48" i="3"/>
  <c r="S45" i="3"/>
  <c r="S44" i="3"/>
  <c r="S43" i="3"/>
  <c r="S42" i="3"/>
  <c r="S41" i="3"/>
  <c r="S40" i="3"/>
  <c r="R55" i="3"/>
  <c r="Q55" i="3"/>
  <c r="P55" i="3"/>
  <c r="O55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2" i="2"/>
  <c r="R11" i="2"/>
  <c r="R10" i="2"/>
  <c r="R9" i="2"/>
  <c r="S12" i="2"/>
  <c r="S11" i="2"/>
  <c r="S10" i="2"/>
  <c r="S9" i="2"/>
  <c r="S8" i="2"/>
  <c r="V12" i="2"/>
  <c r="V11" i="2"/>
  <c r="V10" i="2"/>
  <c r="V9" i="2"/>
  <c r="V8" i="2"/>
  <c r="T53" i="8" l="1"/>
  <c r="T54" i="8"/>
  <c r="T55" i="8"/>
  <c r="T56" i="8"/>
  <c r="T57" i="8"/>
  <c r="S55" i="3"/>
  <c r="T55" i="3" s="1"/>
  <c r="T40" i="3"/>
  <c r="T52" i="3"/>
  <c r="T41" i="3"/>
  <c r="T53" i="3"/>
  <c r="T42" i="3"/>
  <c r="T54" i="3"/>
  <c r="T43" i="3"/>
  <c r="T44" i="3"/>
  <c r="T51" i="3"/>
  <c r="T49" i="3"/>
  <c r="S200" i="8"/>
  <c r="T200" i="8" s="1"/>
  <c r="S61" i="8"/>
  <c r="T61" i="8" s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T188" i="8" l="1"/>
  <c r="T194" i="8"/>
  <c r="T168" i="8"/>
  <c r="T52" i="8"/>
  <c r="T59" i="8"/>
  <c r="T60" i="8"/>
  <c r="T48" i="8"/>
  <c r="T51" i="8"/>
  <c r="T58" i="8"/>
  <c r="T50" i="8"/>
  <c r="T48" i="3"/>
  <c r="T46" i="3"/>
  <c r="T45" i="3"/>
  <c r="T192" i="8"/>
  <c r="T184" i="8"/>
  <c r="T176" i="8"/>
  <c r="T180" i="8"/>
  <c r="T187" i="8"/>
  <c r="T185" i="8"/>
  <c r="T170" i="8"/>
  <c r="T175" i="8"/>
  <c r="T173" i="8"/>
  <c r="T191" i="8"/>
  <c r="T197" i="8"/>
  <c r="T178" i="8"/>
  <c r="T179" i="8"/>
  <c r="T172" i="8"/>
  <c r="T196" i="8"/>
  <c r="T193" i="8"/>
  <c r="T181" i="8"/>
  <c r="T182" i="8"/>
  <c r="T198" i="8"/>
  <c r="T195" i="8"/>
  <c r="T169" i="8"/>
  <c r="T189" i="8"/>
  <c r="T186" i="8"/>
  <c r="T183" i="8"/>
  <c r="T177" i="8"/>
  <c r="T199" i="8"/>
  <c r="T174" i="8"/>
  <c r="T171" i="8"/>
  <c r="T190" i="8"/>
  <c r="T49" i="8"/>
  <c r="T47" i="3"/>
  <c r="T50" i="3"/>
  <c r="T13" i="2"/>
  <c r="R13" i="2"/>
  <c r="V13" i="2"/>
  <c r="S13" i="2"/>
  <c r="U13" i="2"/>
</calcChain>
</file>

<file path=xl/sharedStrings.xml><?xml version="1.0" encoding="utf-8"?>
<sst xmlns="http://schemas.openxmlformats.org/spreadsheetml/2006/main" count="16022" uniqueCount="507">
  <si>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</si>
  <si>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</si>
  <si>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</si>
  <si>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</si>
  <si>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</si>
  <si>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</si>
  <si>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</si>
  <si>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</si>
  <si>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</si>
  <si>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</si>
  <si>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</si>
  <si>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</si>
  <si>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</si>
  <si>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</si>
  <si>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</si>
  <si>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</si>
  <si>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</si>
  <si>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</si>
  <si>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</si>
  <si>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</si>
  <si>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</si>
  <si>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</si>
  <si>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</si>
  <si>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</si>
  <si>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</si>
  <si>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</si>
  <si>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</si>
  <si>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</si>
  <si>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</si>
  <si>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</si>
  <si>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</si>
  <si>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</si>
  <si>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</si>
  <si>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</si>
  <si>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</si>
  <si>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</si>
  <si>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</si>
  <si>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</si>
  <si>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</si>
  <si>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</si>
  <si>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</si>
  <si>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</si>
  <si>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</si>
  <si>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</si>
  <si>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</si>
  <si>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</si>
  <si>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</si>
  <si>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</si>
  <si>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</si>
  <si>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</si>
  <si>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</si>
  <si>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</si>
  <si>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</si>
  <si>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</si>
  <si>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</si>
  <si>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</si>
  <si>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</si>
  <si>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</si>
  <si>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</si>
  <si>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</si>
  <si>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</si>
  <si>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</si>
  <si>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</si>
  <si>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</si>
  <si>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</si>
  <si>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</si>
  <si>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</si>
  <si>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</si>
  <si>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</si>
  <si>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</si>
  <si>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</si>
  <si>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</si>
  <si>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</si>
  <si>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</si>
  <si>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</si>
  <si>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</si>
  <si>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</si>
  <si>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</si>
  <si>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</si>
  <si>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</si>
  <si>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</si>
  <si>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</si>
  <si>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</si>
  <si>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</si>
  <si>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</si>
  <si>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</si>
  <si>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</si>
  <si>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</si>
  <si>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</si>
  <si>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</si>
  <si>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</si>
  <si>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</si>
  <si>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</si>
  <si>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</si>
  <si>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</si>
  <si>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</si>
  <si>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</si>
  <si>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</si>
  <si>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</si>
  <si>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</si>
  <si>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</si>
  <si>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</si>
  <si>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</si>
  <si>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</si>
  <si>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</si>
  <si>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</si>
  <si>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</si>
  <si>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</si>
  <si>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</si>
  <si>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</si>
  <si>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</si>
  <si>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</si>
  <si>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</si>
  <si>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</si>
  <si>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</si>
  <si>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</si>
  <si>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</si>
  <si>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</si>
  <si>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</si>
  <si>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</si>
  <si>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</si>
  <si>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</si>
  <si>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</si>
  <si>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</si>
  <si>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</si>
  <si>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</si>
  <si>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</si>
  <si>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</si>
  <si>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</si>
  <si>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</si>
  <si>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</si>
  <si>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</si>
  <si>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</si>
  <si>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</si>
  <si>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</si>
  <si>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</si>
  <si>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</si>
  <si>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</si>
  <si>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</si>
  <si>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</si>
  <si>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</si>
  <si>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</si>
  <si>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</si>
  <si>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</si>
  <si>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</si>
  <si>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</si>
  <si>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</si>
  <si>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</si>
  <si>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</si>
  <si>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</si>
  <si>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</si>
  <si>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</si>
  <si>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</si>
  <si>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</si>
  <si>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</si>
  <si>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</si>
  <si>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</si>
  <si>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</si>
  <si>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</si>
  <si>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</si>
  <si>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</si>
  <si>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</si>
  <si>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</si>
  <si>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</si>
  <si>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</si>
  <si>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</si>
  <si>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</si>
  <si>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</si>
  <si>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</si>
  <si>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</si>
  <si>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</si>
  <si>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</si>
  <si>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</si>
  <si>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</si>
  <si>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</si>
  <si>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</si>
  <si>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</si>
  <si>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</si>
  <si>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</si>
  <si>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</si>
  <si>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</si>
  <si>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</si>
  <si>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</si>
  <si>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</si>
  <si>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</si>
  <si>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</si>
  <si>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</si>
  <si>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</si>
  <si>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</si>
  <si>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</si>
  <si>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</si>
  <si>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</si>
  <si>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</si>
  <si>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</si>
  <si>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</si>
  <si>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</si>
  <si>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</si>
  <si>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</si>
  <si>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</si>
  <si>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</si>
  <si>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</si>
  <si>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</si>
  <si>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</si>
  <si>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</si>
  <si>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</si>
  <si>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</si>
  <si>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</si>
  <si>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</si>
  <si>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</si>
  <si>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</si>
  <si>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</si>
  <si>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</si>
  <si>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</si>
  <si>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</si>
  <si>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</si>
  <si>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</si>
  <si>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</si>
  <si>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</si>
  <si>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</si>
  <si>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</si>
  <si>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</si>
  <si>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</si>
  <si>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</si>
  <si>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</si>
  <si>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</si>
  <si>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</si>
  <si>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</si>
  <si>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</si>
  <si>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</si>
  <si>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</si>
  <si>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</si>
  <si>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</si>
  <si>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</si>
  <si>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</si>
  <si>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</si>
  <si>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</si>
  <si>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</si>
  <si>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</si>
  <si>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</si>
  <si>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</si>
  <si>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</si>
  <si>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</si>
  <si>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</si>
  <si>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</si>
  <si>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</si>
  <si>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</si>
  <si>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</si>
  <si>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</si>
  <si>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</si>
  <si>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</si>
  <si>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</si>
  <si>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</si>
  <si>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</si>
  <si>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</si>
  <si>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</si>
  <si>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</si>
  <si>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</si>
  <si>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</si>
  <si>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</si>
  <si>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</si>
  <si>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</si>
  <si>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</si>
  <si>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</si>
  <si>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</si>
  <si>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</si>
  <si>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</si>
  <si>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</si>
  <si>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</si>
  <si>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</si>
  <si>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</si>
  <si>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</si>
  <si>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</si>
  <si>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</si>
  <si>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</si>
  <si>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</si>
  <si>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</si>
  <si>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</si>
  <si>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</si>
  <si>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</si>
  <si>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</si>
  <si>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</si>
  <si>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</si>
  <si>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</si>
  <si>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</si>
  <si>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</si>
  <si>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</si>
  <si>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</si>
  <si>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</si>
  <si>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</si>
  <si>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</si>
  <si>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</si>
  <si>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</si>
  <si>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</si>
  <si>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</si>
  <si>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</si>
  <si>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</si>
  <si>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</si>
  <si>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</si>
  <si>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</si>
  <si>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</si>
  <si>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</si>
  <si>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</si>
  <si>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</si>
  <si>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</si>
  <si>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</si>
  <si>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</si>
  <si>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</si>
  <si>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</si>
  <si>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</si>
  <si>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</si>
  <si>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</si>
  <si>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</si>
  <si>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</si>
  <si>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</si>
  <si>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</si>
  <si>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</si>
  <si>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</si>
  <si>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</si>
  <si>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</si>
  <si>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</si>
  <si>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</si>
  <si>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</si>
  <si>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</si>
  <si>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</si>
  <si>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</si>
  <si>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</si>
  <si>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</si>
  <si>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</si>
  <si>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</si>
  <si>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</si>
  <si>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</si>
  <si>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</si>
  <si>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</si>
  <si>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</si>
  <si>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</si>
  <si>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</si>
  <si>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</si>
  <si>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</si>
  <si>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</si>
  <si>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</si>
  <si>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</si>
  <si>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</si>
  <si>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</si>
  <si>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</si>
  <si>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</si>
  <si>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</si>
  <si>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</si>
  <si>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</si>
  <si>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</si>
  <si>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</si>
  <si>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</si>
  <si>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</si>
  <si>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</si>
  <si>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</si>
  <si>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</si>
  <si>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</si>
  <si>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</si>
  <si>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</si>
  <si>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</si>
  <si>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</si>
  <si>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</si>
  <si>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</si>
  <si>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</si>
  <si>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</si>
  <si>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</si>
  <si>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</si>
  <si>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</si>
  <si>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</si>
  <si>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</si>
  <si>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</si>
  <si>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</si>
  <si>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</si>
  <si>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</si>
  <si>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</si>
  <si>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</si>
  <si>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</si>
  <si>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</si>
  <si>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</si>
  <si>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</si>
  <si>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</si>
  <si>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</si>
  <si>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</si>
  <si>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</si>
  <si>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</si>
  <si>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</si>
  <si>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</si>
  <si>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</si>
  <si>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</si>
  <si>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</si>
  <si>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</si>
  <si>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</si>
  <si>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</si>
  <si>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</si>
  <si>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</si>
  <si>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</si>
  <si>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</si>
  <si>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</si>
  <si>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</si>
  <si>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</si>
  <si>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</si>
  <si>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</si>
  <si>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</si>
  <si>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</si>
  <si>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</si>
  <si>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</si>
  <si>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</si>
  <si>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</si>
  <si>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</si>
  <si>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</si>
  <si>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</si>
  <si>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</si>
  <si>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</si>
  <si>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</si>
  <si>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</si>
  <si>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</si>
  <si>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</si>
  <si>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</si>
  <si>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</si>
  <si>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</si>
  <si>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</si>
  <si>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</si>
  <si>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</si>
  <si>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</si>
  <si>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</si>
  <si>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</si>
  <si>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</si>
  <si>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</si>
  <si>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</si>
  <si>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</si>
  <si>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</si>
  <si>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</si>
  <si>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</si>
  <si>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</si>
  <si>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</si>
  <si>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</si>
  <si>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</si>
  <si>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</si>
  <si>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</si>
  <si>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</si>
  <si>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</si>
  <si>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</si>
  <si>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</si>
  <si>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</si>
  <si>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</si>
  <si>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</si>
  <si>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</si>
  <si>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</si>
  <si>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</si>
  <si>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</si>
  <si>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</si>
  <si>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</si>
  <si>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</si>
  <si>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</si>
  <si>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</si>
  <si>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</si>
  <si>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</si>
  <si>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</si>
  <si>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</si>
  <si>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</si>
  <si>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</si>
  <si>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</si>
  <si>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</si>
  <si>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</si>
  <si>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</si>
  <si>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</si>
  <si>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</si>
  <si>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</si>
  <si>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</si>
  <si>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</si>
  <si>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</si>
  <si>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</si>
  <si>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</si>
  <si>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</si>
  <si>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</si>
  <si>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</si>
  <si>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</si>
  <si>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</si>
  <si>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</si>
  <si>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</si>
  <si>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</si>
  <si>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</si>
  <si>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</si>
  <si>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</si>
  <si>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</si>
  <si>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</si>
  <si>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</si>
  <si>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</si>
  <si>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</si>
  <si>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</si>
  <si>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</si>
  <si>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</si>
  <si>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</si>
  <si>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</si>
  <si>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</si>
  <si>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</si>
  <si>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</si>
  <si>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</si>
  <si>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</si>
  <si>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</si>
  <si>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</si>
  <si>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</si>
  <si>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</si>
  <si>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</si>
  <si>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</si>
  <si>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Periodo del reporte: Enero a Mayo 2024</t>
  </si>
  <si>
    <t>Total Enero - Mayo</t>
  </si>
  <si>
    <t>Total
Enero -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</si>
</sst>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6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5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1" fillId="0" borderId="1" xfId="1" applyNumberFormat="1" applyFont="1" applyBorder="1"/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Vuelos-Horas-Hectareas'!$O$8:$O$12</c:f>
              <c:numCache>
                <c:formatCode>_-* #,##0_-;\-* #,##0_-;_-* "-"??_-;_-@_-</c:formatCode>
                <c:ptCount val="5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5928</c:v>
                </c:pt>
                <c:pt idx="4">
                  <c:v>10174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Vuelos-Horas-Hectareas'!$P$8:$P$12</c:f>
              <c:numCache>
                <c:formatCode>_-* #,##0_-;\-* #,##0_-;_-* "-"??_-;_-@_-</c:formatCode>
                <c:ptCount val="5"/>
                <c:pt idx="0">
                  <c:v>4332.7166666666662</c:v>
                </c:pt>
                <c:pt idx="1">
                  <c:v>4642.3500000000013</c:v>
                </c:pt>
                <c:pt idx="2">
                  <c:v>4584.7999999999993</c:v>
                </c:pt>
                <c:pt idx="3">
                  <c:v>4326.616666666665</c:v>
                </c:pt>
                <c:pt idx="4">
                  <c:v>5369.3333333333312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Vuelos-Horas-Hectareas'!$N$8:$N$12</c:f>
              <c:numCache>
                <c:formatCode>_-* #,##0_-;\-* #,##0_-;_-* "-"??_-;_-@_-</c:formatCode>
                <c:ptCount val="5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237973.59000000008</c:v>
                </c:pt>
                <c:pt idx="4">
                  <c:v>192410.5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32"/>
                <c:pt idx="0">
                  <c:v>CALIMA S.A.S</c:v>
                </c:pt>
                <c:pt idx="1">
                  <c:v>ASA</c:v>
                </c:pt>
                <c:pt idx="2">
                  <c:v>SANIDAD VEGETAL</c:v>
                </c:pt>
                <c:pt idx="3">
                  <c:v>CAAI S.A</c:v>
                </c:pt>
                <c:pt idx="4">
                  <c:v>SAO</c:v>
                </c:pt>
                <c:pt idx="5">
                  <c:v>ASAM</c:v>
                </c:pt>
                <c:pt idx="6">
                  <c:v>TAES S.A.S</c:v>
                </c:pt>
                <c:pt idx="7">
                  <c:v>COMPAÑIA DE ASPERSIONES AEREAS CONTROL B SAS ZOMAC</c:v>
                </c:pt>
                <c:pt idx="8">
                  <c:v>AEROTEC LTDA</c:v>
                </c:pt>
                <c:pt idx="9">
                  <c:v>SAE LTDA</c:v>
                </c:pt>
                <c:pt idx="10">
                  <c:v>FUMIGARAY</c:v>
                </c:pt>
                <c:pt idx="11">
                  <c:v>AVIOCOL</c:v>
                </c:pt>
                <c:pt idx="12">
                  <c:v>SAU S.A.S.</c:v>
                </c:pt>
                <c:pt idx="13">
                  <c:v>ASEM LTDA</c:v>
                </c:pt>
                <c:pt idx="14">
                  <c:v>FAGA LTDA</c:v>
                </c:pt>
                <c:pt idx="15">
                  <c:v>SANAR S.A.</c:v>
                </c:pt>
                <c:pt idx="16">
                  <c:v>FUMICAÑA LTDA</c:v>
                </c:pt>
                <c:pt idx="17">
                  <c:v>AAFAA SAS</c:v>
                </c:pt>
                <c:pt idx="18">
                  <c:v>HELICE</c:v>
                </c:pt>
                <c:pt idx="19">
                  <c:v>FUMIVILLA</c:v>
                </c:pt>
                <c:pt idx="20">
                  <c:v>CELTA GE</c:v>
                </c:pt>
                <c:pt idx="21">
                  <c:v>NO REGISTRA</c:v>
                </c:pt>
                <c:pt idx="22">
                  <c:v>FIBA S.A.S.</c:v>
                </c:pt>
                <c:pt idx="23">
                  <c:v>AEROPENORT</c:v>
                </c:pt>
                <c:pt idx="24">
                  <c:v>FUMINORTE</c:v>
                </c:pt>
                <c:pt idx="25">
                  <c:v>FAGAN S.A.S.</c:v>
                </c:pt>
                <c:pt idx="26">
                  <c:v>AGILL</c:v>
                </c:pt>
                <c:pt idx="27">
                  <c:v>FARO</c:v>
                </c:pt>
                <c:pt idx="28">
                  <c:v>SAAC</c:v>
                </c:pt>
                <c:pt idx="29">
                  <c:v>SAMBA</c:v>
                </c:pt>
                <c:pt idx="30">
                  <c:v>G&amp;G SAFA S.A.S</c:v>
                </c:pt>
                <c:pt idx="31">
                  <c:v>ECO</c:v>
                </c:pt>
              </c:strCache>
            </c:strRef>
          </c:cat>
          <c:val>
            <c:numRef>
              <c:f>'4. Tipo de Equipo y Empresa'!$S$130:$S$161</c:f>
              <c:numCache>
                <c:formatCode>_-* #,##0_-;\-* #,##0_-;_-* "-"??_-;_-@_-</c:formatCode>
                <c:ptCount val="32"/>
                <c:pt idx="0">
                  <c:v>4809</c:v>
                </c:pt>
                <c:pt idx="1">
                  <c:v>2863</c:v>
                </c:pt>
                <c:pt idx="2">
                  <c:v>2794</c:v>
                </c:pt>
                <c:pt idx="3">
                  <c:v>2554</c:v>
                </c:pt>
                <c:pt idx="4">
                  <c:v>2552</c:v>
                </c:pt>
                <c:pt idx="5">
                  <c:v>2481</c:v>
                </c:pt>
                <c:pt idx="6">
                  <c:v>2340</c:v>
                </c:pt>
                <c:pt idx="7">
                  <c:v>1541</c:v>
                </c:pt>
                <c:pt idx="8">
                  <c:v>1080</c:v>
                </c:pt>
                <c:pt idx="9">
                  <c:v>911</c:v>
                </c:pt>
                <c:pt idx="10">
                  <c:v>670</c:v>
                </c:pt>
                <c:pt idx="11">
                  <c:v>634</c:v>
                </c:pt>
                <c:pt idx="12">
                  <c:v>519</c:v>
                </c:pt>
                <c:pt idx="13">
                  <c:v>453</c:v>
                </c:pt>
                <c:pt idx="14">
                  <c:v>335</c:v>
                </c:pt>
                <c:pt idx="15">
                  <c:v>300</c:v>
                </c:pt>
                <c:pt idx="16">
                  <c:v>297</c:v>
                </c:pt>
                <c:pt idx="17">
                  <c:v>289</c:v>
                </c:pt>
                <c:pt idx="18">
                  <c:v>280</c:v>
                </c:pt>
                <c:pt idx="19">
                  <c:v>278</c:v>
                </c:pt>
                <c:pt idx="20">
                  <c:v>268</c:v>
                </c:pt>
                <c:pt idx="21">
                  <c:v>264</c:v>
                </c:pt>
                <c:pt idx="22">
                  <c:v>256</c:v>
                </c:pt>
                <c:pt idx="23">
                  <c:v>201</c:v>
                </c:pt>
                <c:pt idx="24">
                  <c:v>166</c:v>
                </c:pt>
                <c:pt idx="25">
                  <c:v>104</c:v>
                </c:pt>
                <c:pt idx="26">
                  <c:v>101</c:v>
                </c:pt>
                <c:pt idx="27">
                  <c:v>93</c:v>
                </c:pt>
                <c:pt idx="28">
                  <c:v>69</c:v>
                </c:pt>
                <c:pt idx="29">
                  <c:v>27</c:v>
                </c:pt>
                <c:pt idx="30">
                  <c:v>25</c:v>
                </c:pt>
                <c:pt idx="3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AA00</c:v>
                </c:pt>
                <c:pt idx="4">
                  <c:v>AT3P</c:v>
                </c:pt>
                <c:pt idx="5">
                  <c:v>WA50</c:v>
                </c:pt>
                <c:pt idx="6">
                  <c:v>AT5T</c:v>
                </c:pt>
                <c:pt idx="7">
                  <c:v>A100</c:v>
                </c:pt>
                <c:pt idx="8">
                  <c:v>SS2</c:v>
                </c:pt>
                <c:pt idx="9">
                  <c:v>G164</c:v>
                </c:pt>
                <c:pt idx="10">
                  <c:v>SS2P</c:v>
                </c:pt>
                <c:pt idx="11">
                  <c:v>C190</c:v>
                </c:pt>
                <c:pt idx="12">
                  <c:v>C182</c:v>
                </c:pt>
              </c:strCache>
            </c:strRef>
          </c:cat>
          <c:val>
            <c:numRef>
              <c:f>'4. Tipo de Equipo y Empresa'!$S$48:$S$60</c:f>
              <c:numCache>
                <c:formatCode>_-* #,##0_-;\-* #,##0_-;_-* "-"??_-;_-@_-</c:formatCode>
                <c:ptCount val="13"/>
                <c:pt idx="0">
                  <c:v>6854.1999999999989</c:v>
                </c:pt>
                <c:pt idx="1">
                  <c:v>6558.7333333333336</c:v>
                </c:pt>
                <c:pt idx="2">
                  <c:v>4074.8833333333332</c:v>
                </c:pt>
                <c:pt idx="3">
                  <c:v>2339.833333333333</c:v>
                </c:pt>
                <c:pt idx="4">
                  <c:v>816.16666666666674</c:v>
                </c:pt>
                <c:pt idx="5">
                  <c:v>718.91666666666663</c:v>
                </c:pt>
                <c:pt idx="6">
                  <c:v>602.98333333333335</c:v>
                </c:pt>
                <c:pt idx="7">
                  <c:v>508.7</c:v>
                </c:pt>
                <c:pt idx="8">
                  <c:v>370.15</c:v>
                </c:pt>
                <c:pt idx="9">
                  <c:v>228</c:v>
                </c:pt>
                <c:pt idx="10">
                  <c:v>179.25</c:v>
                </c:pt>
                <c:pt idx="11">
                  <c:v>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32"/>
                <c:pt idx="0">
                  <c:v>SANIDAD VEGETAL</c:v>
                </c:pt>
                <c:pt idx="1">
                  <c:v>CALIMA S.A.S</c:v>
                </c:pt>
                <c:pt idx="2">
                  <c:v>AAFAA SAS</c:v>
                </c:pt>
                <c:pt idx="3">
                  <c:v>ASA</c:v>
                </c:pt>
                <c:pt idx="4">
                  <c:v>CAAI S.A</c:v>
                </c:pt>
                <c:pt idx="5">
                  <c:v>FUMIVILLA</c:v>
                </c:pt>
                <c:pt idx="6">
                  <c:v>TAES S.A.S</c:v>
                </c:pt>
                <c:pt idx="7">
                  <c:v>FUMIGARAY</c:v>
                </c:pt>
                <c:pt idx="8">
                  <c:v>ASEM LTDA</c:v>
                </c:pt>
                <c:pt idx="9">
                  <c:v>SAO</c:v>
                </c:pt>
                <c:pt idx="10">
                  <c:v>AVIOCOL</c:v>
                </c:pt>
                <c:pt idx="11">
                  <c:v>AGILL</c:v>
                </c:pt>
                <c:pt idx="12">
                  <c:v>COMPAÑIA DE ASPERSIONES AEREAS CONTROL B SAS ZOMAC</c:v>
                </c:pt>
                <c:pt idx="13">
                  <c:v>SAE LTDA</c:v>
                </c:pt>
                <c:pt idx="14">
                  <c:v>AEROPENORT</c:v>
                </c:pt>
                <c:pt idx="15">
                  <c:v>FARO</c:v>
                </c:pt>
                <c:pt idx="16">
                  <c:v>AEROTEC LTDA</c:v>
                </c:pt>
                <c:pt idx="17">
                  <c:v>SAU S.A.S.</c:v>
                </c:pt>
                <c:pt idx="18">
                  <c:v>FAGA LTDA</c:v>
                </c:pt>
                <c:pt idx="19">
                  <c:v>FUMICAÑA LTDA</c:v>
                </c:pt>
                <c:pt idx="20">
                  <c:v>FIBA S.A.S.</c:v>
                </c:pt>
                <c:pt idx="21">
                  <c:v>HELICE</c:v>
                </c:pt>
                <c:pt idx="22">
                  <c:v>CELTA GE</c:v>
                </c:pt>
                <c:pt idx="23">
                  <c:v>NO REGISTRA</c:v>
                </c:pt>
                <c:pt idx="24">
                  <c:v>ASAM</c:v>
                </c:pt>
                <c:pt idx="25">
                  <c:v>FUMINORTE</c:v>
                </c:pt>
                <c:pt idx="26">
                  <c:v>SAMBA</c:v>
                </c:pt>
                <c:pt idx="27">
                  <c:v>SANAR S.A.</c:v>
                </c:pt>
                <c:pt idx="28">
                  <c:v>G&amp;G SAFA S.A.S</c:v>
                </c:pt>
                <c:pt idx="29">
                  <c:v>SAAC</c:v>
                </c:pt>
                <c:pt idx="30">
                  <c:v>FAGAN S.A.S.</c:v>
                </c:pt>
                <c:pt idx="31">
                  <c:v>ECO</c:v>
                </c:pt>
              </c:strCache>
            </c:strRef>
          </c:cat>
          <c:val>
            <c:numRef>
              <c:f>'4. Tipo de Equipo y Empresa'!$S$168:$S$199</c:f>
              <c:numCache>
                <c:formatCode>_-* #,##0_-;\-* #,##0_-;_-* "-"??_-;_-@_-</c:formatCode>
                <c:ptCount val="32"/>
                <c:pt idx="0">
                  <c:v>4347.5</c:v>
                </c:pt>
                <c:pt idx="1">
                  <c:v>3499.5666666666666</c:v>
                </c:pt>
                <c:pt idx="2">
                  <c:v>2339.833333333333</c:v>
                </c:pt>
                <c:pt idx="3">
                  <c:v>1541.6666666666667</c:v>
                </c:pt>
                <c:pt idx="4">
                  <c:v>1127.7</c:v>
                </c:pt>
                <c:pt idx="5">
                  <c:v>971.33333333333337</c:v>
                </c:pt>
                <c:pt idx="6">
                  <c:v>946.16666666666663</c:v>
                </c:pt>
                <c:pt idx="7">
                  <c:v>816.16666666666674</c:v>
                </c:pt>
                <c:pt idx="8">
                  <c:v>677.23333333333335</c:v>
                </c:pt>
                <c:pt idx="9">
                  <c:v>641.5</c:v>
                </c:pt>
                <c:pt idx="10">
                  <c:v>622.38333333333333</c:v>
                </c:pt>
                <c:pt idx="11">
                  <c:v>610.7166666666667</c:v>
                </c:pt>
                <c:pt idx="12">
                  <c:v>602.98333333333335</c:v>
                </c:pt>
                <c:pt idx="13">
                  <c:v>568.85</c:v>
                </c:pt>
                <c:pt idx="14">
                  <c:v>549.4</c:v>
                </c:pt>
                <c:pt idx="15">
                  <c:v>531.58333333333337</c:v>
                </c:pt>
                <c:pt idx="16">
                  <c:v>461.75</c:v>
                </c:pt>
                <c:pt idx="17">
                  <c:v>437.66666666666663</c:v>
                </c:pt>
                <c:pt idx="18">
                  <c:v>413.35</c:v>
                </c:pt>
                <c:pt idx="19">
                  <c:v>221.1</c:v>
                </c:pt>
                <c:pt idx="20">
                  <c:v>216.33333333333331</c:v>
                </c:pt>
                <c:pt idx="21">
                  <c:v>181.21666666666664</c:v>
                </c:pt>
                <c:pt idx="22">
                  <c:v>178.5</c:v>
                </c:pt>
                <c:pt idx="23">
                  <c:v>147.83333333333334</c:v>
                </c:pt>
                <c:pt idx="24">
                  <c:v>145</c:v>
                </c:pt>
                <c:pt idx="25">
                  <c:v>122.53333333333333</c:v>
                </c:pt>
                <c:pt idx="26">
                  <c:v>79.833333333333343</c:v>
                </c:pt>
                <c:pt idx="27">
                  <c:v>75.3</c:v>
                </c:pt>
                <c:pt idx="28">
                  <c:v>67.650000000000006</c:v>
                </c:pt>
                <c:pt idx="29">
                  <c:v>51</c:v>
                </c:pt>
                <c:pt idx="30">
                  <c:v>44</c:v>
                </c:pt>
                <c:pt idx="31">
                  <c:v>18.166666666666668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</c:v>
                </c:pt>
                <c:pt idx="6">
                  <c:v>WA50</c:v>
                </c:pt>
                <c:pt idx="7">
                  <c:v>A100</c:v>
                </c:pt>
                <c:pt idx="8">
                  <c:v>SS2P</c:v>
                </c:pt>
                <c:pt idx="9">
                  <c:v>G164</c:v>
                </c:pt>
                <c:pt idx="10">
                  <c:v>AA00</c:v>
                </c:pt>
                <c:pt idx="11">
                  <c:v>C190</c:v>
                </c:pt>
                <c:pt idx="12">
                  <c:v>C182</c:v>
                </c:pt>
              </c:strCache>
            </c:strRef>
          </c:cat>
          <c:val>
            <c:numRef>
              <c:f>'4. Tipo de Equipo y Empresa'!$S$11:$S$23</c:f>
              <c:numCache>
                <c:formatCode>_-* #,##0_-;\-* #,##0_-;_-* "-"??_-;_-@_-</c:formatCode>
                <c:ptCount val="13"/>
                <c:pt idx="0">
                  <c:v>443828.74000000005</c:v>
                </c:pt>
                <c:pt idx="1">
                  <c:v>238645.4</c:v>
                </c:pt>
                <c:pt idx="2">
                  <c:v>111092.5</c:v>
                </c:pt>
                <c:pt idx="3">
                  <c:v>89921.35</c:v>
                </c:pt>
                <c:pt idx="4">
                  <c:v>47280.53</c:v>
                </c:pt>
                <c:pt idx="5">
                  <c:v>26422.039999999997</c:v>
                </c:pt>
                <c:pt idx="6">
                  <c:v>15204.48</c:v>
                </c:pt>
                <c:pt idx="7">
                  <c:v>13551.86</c:v>
                </c:pt>
                <c:pt idx="8">
                  <c:v>13189</c:v>
                </c:pt>
                <c:pt idx="9">
                  <c:v>10725</c:v>
                </c:pt>
                <c:pt idx="10">
                  <c:v>6139.28</c:v>
                </c:pt>
                <c:pt idx="11">
                  <c:v>135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MAÍZ</c:v>
                </c:pt>
                <c:pt idx="5">
                  <c:v>PALMA</c:v>
                </c:pt>
                <c:pt idx="6">
                  <c:v>YUCA</c:v>
                </c:pt>
                <c:pt idx="7">
                  <c:v>SOYA</c:v>
                </c:pt>
                <c:pt idx="8">
                  <c:v>ALGODÓN</c:v>
                </c:pt>
                <c:pt idx="9">
                  <c:v>FRIJOL</c:v>
                </c:pt>
                <c:pt idx="10">
                  <c:v>GUAYABA</c:v>
                </c:pt>
                <c:pt idx="11">
                  <c:v>AGUACATE</c:v>
                </c:pt>
                <c:pt idx="12">
                  <c:v>CAUCHO</c:v>
                </c:pt>
                <c:pt idx="13">
                  <c:v>SORGO</c:v>
                </c:pt>
                <c:pt idx="14">
                  <c:v>MANGO</c:v>
                </c:pt>
              </c:strCache>
            </c:strRef>
          </c:cat>
          <c:val>
            <c:numRef>
              <c:f>'2. Tipo de Cultivo'!$S$15:$S$29</c:f>
              <c:numCache>
                <c:formatCode>_-* #,##0_-;\-* #,##0_-;_-* "-"??_-;_-@_-</c:formatCode>
                <c:ptCount val="15"/>
                <c:pt idx="0">
                  <c:v>734672.21</c:v>
                </c:pt>
                <c:pt idx="1">
                  <c:v>225782.54</c:v>
                </c:pt>
                <c:pt idx="2">
                  <c:v>35090.619999999995</c:v>
                </c:pt>
                <c:pt idx="3">
                  <c:v>7442</c:v>
                </c:pt>
                <c:pt idx="4">
                  <c:v>6069.5</c:v>
                </c:pt>
                <c:pt idx="5">
                  <c:v>3937</c:v>
                </c:pt>
                <c:pt idx="6">
                  <c:v>1640</c:v>
                </c:pt>
                <c:pt idx="7">
                  <c:v>803.81</c:v>
                </c:pt>
                <c:pt idx="8">
                  <c:v>512</c:v>
                </c:pt>
                <c:pt idx="9">
                  <c:v>100</c:v>
                </c:pt>
                <c:pt idx="10">
                  <c:v>40</c:v>
                </c:pt>
                <c:pt idx="11">
                  <c:v>18</c:v>
                </c:pt>
                <c:pt idx="12">
                  <c:v>15</c:v>
                </c:pt>
                <c:pt idx="13">
                  <c:v>12.5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SOYA</c:v>
                </c:pt>
                <c:pt idx="6">
                  <c:v>YUCA</c:v>
                </c:pt>
                <c:pt idx="7">
                  <c:v>PALMA</c:v>
                </c:pt>
                <c:pt idx="8">
                  <c:v>ALGODÓN</c:v>
                </c:pt>
                <c:pt idx="9">
                  <c:v>CAUCHO</c:v>
                </c:pt>
                <c:pt idx="10">
                  <c:v>SORGO</c:v>
                </c:pt>
                <c:pt idx="11">
                  <c:v>AGUACATE</c:v>
                </c:pt>
                <c:pt idx="12">
                  <c:v>GUAYABA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Cultivo'!$S$40:$S$54</c:f>
              <c:numCache>
                <c:formatCode>_-* #,##0_-;\-* #,##0_-;_-* "-"??_-;_-@_-</c:formatCode>
                <c:ptCount val="15"/>
                <c:pt idx="0">
                  <c:v>9871.0166666666664</c:v>
                </c:pt>
                <c:pt idx="1">
                  <c:v>7933.4666666666653</c:v>
                </c:pt>
                <c:pt idx="2">
                  <c:v>3140.6333333333332</c:v>
                </c:pt>
                <c:pt idx="3">
                  <c:v>807.16666666666663</c:v>
                </c:pt>
                <c:pt idx="4">
                  <c:v>520.9666666666667</c:v>
                </c:pt>
                <c:pt idx="5">
                  <c:v>321.38333333333333</c:v>
                </c:pt>
                <c:pt idx="6">
                  <c:v>315.35000000000002</c:v>
                </c:pt>
                <c:pt idx="7">
                  <c:v>178.5</c:v>
                </c:pt>
                <c:pt idx="8">
                  <c:v>52</c:v>
                </c:pt>
                <c:pt idx="9">
                  <c:v>35</c:v>
                </c:pt>
                <c:pt idx="10">
                  <c:v>30</c:v>
                </c:pt>
                <c:pt idx="11">
                  <c:v>25.333333333333336</c:v>
                </c:pt>
                <c:pt idx="12">
                  <c:v>21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FRIJOL</c:v>
                </c:pt>
                <c:pt idx="10">
                  <c:v>GUAYABA</c:v>
                </c:pt>
                <c:pt idx="11">
                  <c:v>SORGO</c:v>
                </c:pt>
                <c:pt idx="12">
                  <c:v>AGUACATE</c:v>
                </c:pt>
                <c:pt idx="13">
                  <c:v>CAUCHO</c:v>
                </c:pt>
                <c:pt idx="14">
                  <c:v>MANGO</c:v>
                </c:pt>
              </c:strCache>
            </c:strRef>
          </c:cat>
          <c:val>
            <c:numRef>
              <c:f>'2. Tipo de Cultivo'!$S$60:$S$74</c:f>
              <c:numCache>
                <c:formatCode>_-* #,##0_-;\-* #,##0_-;_-* "-"??_-;_-@_-</c:formatCode>
                <c:ptCount val="15"/>
                <c:pt idx="0">
                  <c:v>13390</c:v>
                </c:pt>
                <c:pt idx="1">
                  <c:v>12602</c:v>
                </c:pt>
                <c:pt idx="2">
                  <c:v>1974</c:v>
                </c:pt>
                <c:pt idx="3">
                  <c:v>547</c:v>
                </c:pt>
                <c:pt idx="4">
                  <c:v>420</c:v>
                </c:pt>
                <c:pt idx="5">
                  <c:v>268</c:v>
                </c:pt>
                <c:pt idx="6">
                  <c:v>130</c:v>
                </c:pt>
                <c:pt idx="7">
                  <c:v>125</c:v>
                </c:pt>
                <c:pt idx="8">
                  <c:v>81</c:v>
                </c:pt>
                <c:pt idx="9">
                  <c:v>16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54"/>
                <c:pt idx="0">
                  <c:v>APARTADO</c:v>
                </c:pt>
                <c:pt idx="1">
                  <c:v>VILLANUEVA - CASANARE</c:v>
                </c:pt>
                <c:pt idx="2">
                  <c:v>CAREPA</c:v>
                </c:pt>
                <c:pt idx="3">
                  <c:v>ZONA BANANERA</c:v>
                </c:pt>
                <c:pt idx="4">
                  <c:v>TRINIDAD</c:v>
                </c:pt>
                <c:pt idx="5">
                  <c:v>VILLAVICENCIO</c:v>
                </c:pt>
                <c:pt idx="6">
                  <c:v>CIENAGA</c:v>
                </c:pt>
                <c:pt idx="7">
                  <c:v>NUNCHIA</c:v>
                </c:pt>
                <c:pt idx="8">
                  <c:v>EL ESPINAL</c:v>
                </c:pt>
                <c:pt idx="9">
                  <c:v>TURBO</c:v>
                </c:pt>
                <c:pt idx="10">
                  <c:v>FUENTE DE ORO</c:v>
                </c:pt>
                <c:pt idx="11">
                  <c:v>YOPAL</c:v>
                </c:pt>
                <c:pt idx="12">
                  <c:v>IBAGUE</c:v>
                </c:pt>
                <c:pt idx="13">
                  <c:v>AGUAZUL</c:v>
                </c:pt>
                <c:pt idx="14">
                  <c:v>MANI</c:v>
                </c:pt>
                <c:pt idx="15">
                  <c:v>PRADERA</c:v>
                </c:pt>
                <c:pt idx="16">
                  <c:v>GUAMO</c:v>
                </c:pt>
                <c:pt idx="17">
                  <c:v>CANDELARIA</c:v>
                </c:pt>
                <c:pt idx="18">
                  <c:v>CUMARAL</c:v>
                </c:pt>
                <c:pt idx="19">
                  <c:v>PURIFICACION</c:v>
                </c:pt>
                <c:pt idx="20">
                  <c:v>LERIDA</c:v>
                </c:pt>
                <c:pt idx="21">
                  <c:v>GUACARI</c:v>
                </c:pt>
                <c:pt idx="22">
                  <c:v>CAMPOALEGRE</c:v>
                </c:pt>
                <c:pt idx="23">
                  <c:v>CARTAGO</c:v>
                </c:pt>
                <c:pt idx="24">
                  <c:v>PALMIRA</c:v>
                </c:pt>
                <c:pt idx="25">
                  <c:v>PIEDRAS</c:v>
                </c:pt>
                <c:pt idx="26">
                  <c:v>VENADILLO</c:v>
                </c:pt>
                <c:pt idx="27">
                  <c:v>PALERMO</c:v>
                </c:pt>
                <c:pt idx="28">
                  <c:v>CUMARIBO</c:v>
                </c:pt>
                <c:pt idx="29">
                  <c:v>ALVARADO</c:v>
                </c:pt>
                <c:pt idx="30">
                  <c:v>EL PASO</c:v>
                </c:pt>
                <c:pt idx="31">
                  <c:v>OBANDO - VALLE</c:v>
                </c:pt>
                <c:pt idx="32">
                  <c:v>TELLO</c:v>
                </c:pt>
                <c:pt idx="33">
                  <c:v>RIOFRIO</c:v>
                </c:pt>
                <c:pt idx="34">
                  <c:v>PAZ DE ARIPORO</c:v>
                </c:pt>
                <c:pt idx="35">
                  <c:v>CABUYARO</c:v>
                </c:pt>
                <c:pt idx="36">
                  <c:v>PIVIJAY</c:v>
                </c:pt>
                <c:pt idx="37">
                  <c:v>PUERTO GAITAN</c:v>
                </c:pt>
                <c:pt idx="38">
                  <c:v>AMBALEMA</c:v>
                </c:pt>
                <c:pt idx="39">
                  <c:v>PEREIRA</c:v>
                </c:pt>
                <c:pt idx="40">
                  <c:v>ANSERMANUEVO</c:v>
                </c:pt>
                <c:pt idx="41">
                  <c:v>ROLDANILLO</c:v>
                </c:pt>
                <c:pt idx="42">
                  <c:v>QUIMBAYA</c:v>
                </c:pt>
                <c:pt idx="43">
                  <c:v>LA VIRGINIA</c:v>
                </c:pt>
                <c:pt idx="44">
                  <c:v>ARAUCA - MUNICIPIO</c:v>
                </c:pt>
                <c:pt idx="45">
                  <c:v>BUGALAGRANDE</c:v>
                </c:pt>
                <c:pt idx="46">
                  <c:v>LA VICTORIA</c:v>
                </c:pt>
                <c:pt idx="47">
                  <c:v>LA UNION</c:v>
                </c:pt>
                <c:pt idx="48">
                  <c:v>LA TEBAIDA</c:v>
                </c:pt>
                <c:pt idx="49">
                  <c:v>PUERTO LLERAS</c:v>
                </c:pt>
                <c:pt idx="50">
                  <c:v>JAMUNDI</c:v>
                </c:pt>
                <c:pt idx="51">
                  <c:v>TESALIA</c:v>
                </c:pt>
                <c:pt idx="52">
                  <c:v>SANTUARIO</c:v>
                </c:pt>
                <c:pt idx="53">
                  <c:v>ARMENIA</c:v>
                </c:pt>
              </c:strCache>
            </c:strRef>
          </c:cat>
          <c:val>
            <c:numRef>
              <c:f>'3. Municipio - Pista'!$S$129:$S$194</c:f>
              <c:numCache>
                <c:formatCode>_-* #,##0_-;\-* #,##0_-;_-* "-"??_-;_-@_-</c:formatCode>
                <c:ptCount val="54"/>
                <c:pt idx="0">
                  <c:v>4741</c:v>
                </c:pt>
                <c:pt idx="1">
                  <c:v>3512</c:v>
                </c:pt>
                <c:pt idx="2">
                  <c:v>2554</c:v>
                </c:pt>
                <c:pt idx="3">
                  <c:v>2156</c:v>
                </c:pt>
                <c:pt idx="4">
                  <c:v>1848</c:v>
                </c:pt>
                <c:pt idx="5">
                  <c:v>1486</c:v>
                </c:pt>
                <c:pt idx="6">
                  <c:v>1478</c:v>
                </c:pt>
                <c:pt idx="7">
                  <c:v>1013</c:v>
                </c:pt>
                <c:pt idx="8">
                  <c:v>854</c:v>
                </c:pt>
                <c:pt idx="9">
                  <c:v>801</c:v>
                </c:pt>
                <c:pt idx="10">
                  <c:v>784</c:v>
                </c:pt>
                <c:pt idx="11">
                  <c:v>721</c:v>
                </c:pt>
                <c:pt idx="12">
                  <c:v>532</c:v>
                </c:pt>
                <c:pt idx="13">
                  <c:v>488</c:v>
                </c:pt>
                <c:pt idx="14">
                  <c:v>479</c:v>
                </c:pt>
                <c:pt idx="15">
                  <c:v>477</c:v>
                </c:pt>
                <c:pt idx="16">
                  <c:v>442</c:v>
                </c:pt>
                <c:pt idx="17">
                  <c:v>297</c:v>
                </c:pt>
                <c:pt idx="18">
                  <c:v>287</c:v>
                </c:pt>
                <c:pt idx="19">
                  <c:v>256</c:v>
                </c:pt>
                <c:pt idx="20">
                  <c:v>245</c:v>
                </c:pt>
                <c:pt idx="21">
                  <c:v>224</c:v>
                </c:pt>
                <c:pt idx="22">
                  <c:v>222</c:v>
                </c:pt>
                <c:pt idx="23">
                  <c:v>213</c:v>
                </c:pt>
                <c:pt idx="24">
                  <c:v>206</c:v>
                </c:pt>
                <c:pt idx="25">
                  <c:v>196</c:v>
                </c:pt>
                <c:pt idx="26">
                  <c:v>168</c:v>
                </c:pt>
                <c:pt idx="27">
                  <c:v>164</c:v>
                </c:pt>
                <c:pt idx="28">
                  <c:v>132</c:v>
                </c:pt>
                <c:pt idx="29">
                  <c:v>132</c:v>
                </c:pt>
                <c:pt idx="30">
                  <c:v>121</c:v>
                </c:pt>
                <c:pt idx="31">
                  <c:v>71</c:v>
                </c:pt>
                <c:pt idx="32">
                  <c:v>68</c:v>
                </c:pt>
                <c:pt idx="33">
                  <c:v>41</c:v>
                </c:pt>
                <c:pt idx="34">
                  <c:v>19</c:v>
                </c:pt>
                <c:pt idx="35">
                  <c:v>15</c:v>
                </c:pt>
                <c:pt idx="36">
                  <c:v>15</c:v>
                </c:pt>
                <c:pt idx="37">
                  <c:v>14</c:v>
                </c:pt>
                <c:pt idx="38">
                  <c:v>12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6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9"/>
                <c:pt idx="0">
                  <c:v>Antioquia</c:v>
                </c:pt>
                <c:pt idx="1">
                  <c:v>Magdalena</c:v>
                </c:pt>
                <c:pt idx="2">
                  <c:v>Casanare</c:v>
                </c:pt>
                <c:pt idx="3">
                  <c:v>Meta</c:v>
                </c:pt>
                <c:pt idx="4">
                  <c:v>Valle del Cauca</c:v>
                </c:pt>
                <c:pt idx="5">
                  <c:v>Bolívar</c:v>
                </c:pt>
                <c:pt idx="6">
                  <c:v>Tolima</c:v>
                </c:pt>
                <c:pt idx="7">
                  <c:v>La Guajira</c:v>
                </c:pt>
                <c:pt idx="8">
                  <c:v>Cesar</c:v>
                </c:pt>
                <c:pt idx="9">
                  <c:v>Atlántico</c:v>
                </c:pt>
                <c:pt idx="10">
                  <c:v>Huila</c:v>
                </c:pt>
                <c:pt idx="11">
                  <c:v>Vichada</c:v>
                </c:pt>
                <c:pt idx="12">
                  <c:v>Arauca</c:v>
                </c:pt>
                <c:pt idx="13">
                  <c:v>Caldas</c:v>
                </c:pt>
                <c:pt idx="14">
                  <c:v>Risaralda</c:v>
                </c:pt>
                <c:pt idx="15">
                  <c:v>Cauca</c:v>
                </c:pt>
                <c:pt idx="16">
                  <c:v>Quindío</c:v>
                </c:pt>
                <c:pt idx="17">
                  <c:v>Boyacá</c:v>
                </c:pt>
                <c:pt idx="18">
                  <c:v>Santander</c:v>
                </c:pt>
              </c:strCache>
            </c:strRef>
          </c:cat>
          <c:val>
            <c:numRef>
              <c:f>'3. Municipio - Pista'!$S$10:$S$28</c:f>
              <c:numCache>
                <c:formatCode>_-* #,##0_-;\-* #,##0_-;_-* "-"??_-;_-@_-</c:formatCode>
                <c:ptCount val="19"/>
                <c:pt idx="0">
                  <c:v>555075.24</c:v>
                </c:pt>
                <c:pt idx="1">
                  <c:v>168515.27</c:v>
                </c:pt>
                <c:pt idx="2">
                  <c:v>111195.5</c:v>
                </c:pt>
                <c:pt idx="3">
                  <c:v>74603</c:v>
                </c:pt>
                <c:pt idx="4">
                  <c:v>28505.899999999998</c:v>
                </c:pt>
                <c:pt idx="5">
                  <c:v>26320</c:v>
                </c:pt>
                <c:pt idx="6">
                  <c:v>19234.54</c:v>
                </c:pt>
                <c:pt idx="7">
                  <c:v>10284.700000000001</c:v>
                </c:pt>
                <c:pt idx="8">
                  <c:v>7935</c:v>
                </c:pt>
                <c:pt idx="9">
                  <c:v>6908.16</c:v>
                </c:pt>
                <c:pt idx="10">
                  <c:v>2862.5</c:v>
                </c:pt>
                <c:pt idx="11">
                  <c:v>2183</c:v>
                </c:pt>
                <c:pt idx="12">
                  <c:v>1080</c:v>
                </c:pt>
                <c:pt idx="13">
                  <c:v>481.47</c:v>
                </c:pt>
                <c:pt idx="14">
                  <c:v>358</c:v>
                </c:pt>
                <c:pt idx="15">
                  <c:v>313</c:v>
                </c:pt>
                <c:pt idx="16">
                  <c:v>172</c:v>
                </c:pt>
                <c:pt idx="17">
                  <c:v>107.9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63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CIÉNAGA</c:v>
                </c:pt>
                <c:pt idx="4">
                  <c:v>TURBO</c:v>
                </c:pt>
                <c:pt idx="5">
                  <c:v>PUERTO LÓPEZ</c:v>
                </c:pt>
                <c:pt idx="6">
                  <c:v>MANÍ</c:v>
                </c:pt>
                <c:pt idx="7">
                  <c:v>VILLANUEVA</c:v>
                </c:pt>
                <c:pt idx="8">
                  <c:v>NUNCHÍA</c:v>
                </c:pt>
                <c:pt idx="9">
                  <c:v>TRINIDAD</c:v>
                </c:pt>
                <c:pt idx="10">
                  <c:v>VILLAVICENCIO</c:v>
                </c:pt>
                <c:pt idx="11">
                  <c:v>YOPAL</c:v>
                </c:pt>
                <c:pt idx="12">
                  <c:v>RIOHACHA</c:v>
                </c:pt>
                <c:pt idx="13">
                  <c:v>FUENTE DE ORO</c:v>
                </c:pt>
                <c:pt idx="14">
                  <c:v>ZARZAL</c:v>
                </c:pt>
                <c:pt idx="15">
                  <c:v>AGUAZUL</c:v>
                </c:pt>
                <c:pt idx="16">
                  <c:v>SANTA MARTA</c:v>
                </c:pt>
                <c:pt idx="17">
                  <c:v>CANDELARIA</c:v>
                </c:pt>
                <c:pt idx="18">
                  <c:v>CUMARAL</c:v>
                </c:pt>
                <c:pt idx="19">
                  <c:v>PRADERA</c:v>
                </c:pt>
                <c:pt idx="20">
                  <c:v>ESPINAL</c:v>
                </c:pt>
                <c:pt idx="21">
                  <c:v>EL PASO</c:v>
                </c:pt>
                <c:pt idx="22">
                  <c:v>AGUACHICA</c:v>
                </c:pt>
                <c:pt idx="23">
                  <c:v>PALMIRA</c:v>
                </c:pt>
                <c:pt idx="24">
                  <c:v>MONTERREY</c:v>
                </c:pt>
                <c:pt idx="25">
                  <c:v>IBAGUÉ</c:v>
                </c:pt>
                <c:pt idx="26">
                  <c:v>CARTAGO</c:v>
                </c:pt>
                <c:pt idx="27">
                  <c:v>PURIFICACIÓN</c:v>
                </c:pt>
                <c:pt idx="28">
                  <c:v>GUACARÍ</c:v>
                </c:pt>
                <c:pt idx="29">
                  <c:v>GUAMO</c:v>
                </c:pt>
                <c:pt idx="30">
                  <c:v>CUMARIBO</c:v>
                </c:pt>
                <c:pt idx="31">
                  <c:v>OBANDO</c:v>
                </c:pt>
                <c:pt idx="32">
                  <c:v>CAMPOALEGRE</c:v>
                </c:pt>
                <c:pt idx="33">
                  <c:v>LÉRIDA</c:v>
                </c:pt>
                <c:pt idx="34">
                  <c:v>PIEDRAS</c:v>
                </c:pt>
                <c:pt idx="35">
                  <c:v>ARAUCA</c:v>
                </c:pt>
                <c:pt idx="36">
                  <c:v>VENADILLO</c:v>
                </c:pt>
                <c:pt idx="37">
                  <c:v>PALERMO</c:v>
                </c:pt>
                <c:pt idx="38">
                  <c:v>ALVARADO</c:v>
                </c:pt>
                <c:pt idx="39">
                  <c:v>PAZ DE ARIPORO</c:v>
                </c:pt>
                <c:pt idx="40">
                  <c:v>RIOFRÍO</c:v>
                </c:pt>
                <c:pt idx="41">
                  <c:v>PUERTO GAITÁN</c:v>
                </c:pt>
                <c:pt idx="42">
                  <c:v>VITERBO</c:v>
                </c:pt>
                <c:pt idx="43">
                  <c:v>CABUYARO</c:v>
                </c:pt>
                <c:pt idx="44">
                  <c:v>PIVIJAY</c:v>
                </c:pt>
                <c:pt idx="45">
                  <c:v>TELLO</c:v>
                </c:pt>
                <c:pt idx="46">
                  <c:v>TORO</c:v>
                </c:pt>
                <c:pt idx="47">
                  <c:v>BALBOA</c:v>
                </c:pt>
                <c:pt idx="48">
                  <c:v>ANSERMANUEVO</c:v>
                </c:pt>
                <c:pt idx="49">
                  <c:v>CAICEDONIA</c:v>
                </c:pt>
                <c:pt idx="50">
                  <c:v>ROLDANILLO</c:v>
                </c:pt>
                <c:pt idx="51">
                  <c:v>LA VIRGINIA</c:v>
                </c:pt>
                <c:pt idx="52">
                  <c:v>LA UNIÓN</c:v>
                </c:pt>
                <c:pt idx="53">
                  <c:v>BUGALAGRANDE</c:v>
                </c:pt>
                <c:pt idx="54">
                  <c:v>QUIMBAYA</c:v>
                </c:pt>
                <c:pt idx="55">
                  <c:v>PEREIRA</c:v>
                </c:pt>
                <c:pt idx="56">
                  <c:v>LA VICTORIA</c:v>
                </c:pt>
                <c:pt idx="57">
                  <c:v>SANTUARIO</c:v>
                </c:pt>
                <c:pt idx="58">
                  <c:v>AMBALEMA</c:v>
                </c:pt>
                <c:pt idx="59">
                  <c:v>LA TEBAIDA</c:v>
                </c:pt>
                <c:pt idx="60">
                  <c:v>PUERTO LLERAS</c:v>
                </c:pt>
                <c:pt idx="61">
                  <c:v>TESALIA</c:v>
                </c:pt>
                <c:pt idx="62">
                  <c:v>ARMENIA</c:v>
                </c:pt>
              </c:strCache>
            </c:strRef>
          </c:cat>
          <c:val>
            <c:numRef>
              <c:f>'3. Municipio - Pista'!$S$34:$S$99</c:f>
              <c:numCache>
                <c:formatCode>_-* #,##0_-;\-* #,##0_-;_-* "-"??_-;_-@_-</c:formatCode>
                <c:ptCount val="63"/>
                <c:pt idx="0">
                  <c:v>345888.2</c:v>
                </c:pt>
                <c:pt idx="1">
                  <c:v>147424.54</c:v>
                </c:pt>
                <c:pt idx="2">
                  <c:v>92892.14</c:v>
                </c:pt>
                <c:pt idx="3">
                  <c:v>67448.53</c:v>
                </c:pt>
                <c:pt idx="4">
                  <c:v>61608.500000000007</c:v>
                </c:pt>
                <c:pt idx="5">
                  <c:v>36400</c:v>
                </c:pt>
                <c:pt idx="6">
                  <c:v>32524</c:v>
                </c:pt>
                <c:pt idx="7">
                  <c:v>26320</c:v>
                </c:pt>
                <c:pt idx="8">
                  <c:v>25633</c:v>
                </c:pt>
                <c:pt idx="9">
                  <c:v>25570.5</c:v>
                </c:pt>
                <c:pt idx="10">
                  <c:v>21106</c:v>
                </c:pt>
                <c:pt idx="11">
                  <c:v>15430</c:v>
                </c:pt>
                <c:pt idx="12">
                  <c:v>10284.700000000001</c:v>
                </c:pt>
                <c:pt idx="13">
                  <c:v>9767</c:v>
                </c:pt>
                <c:pt idx="14">
                  <c:v>9119.11</c:v>
                </c:pt>
                <c:pt idx="15">
                  <c:v>7967</c:v>
                </c:pt>
                <c:pt idx="16">
                  <c:v>7723.6</c:v>
                </c:pt>
                <c:pt idx="17">
                  <c:v>6908.16</c:v>
                </c:pt>
                <c:pt idx="18">
                  <c:v>6245</c:v>
                </c:pt>
                <c:pt idx="19">
                  <c:v>6031.4</c:v>
                </c:pt>
                <c:pt idx="20">
                  <c:v>5337.5</c:v>
                </c:pt>
                <c:pt idx="21">
                  <c:v>3998</c:v>
                </c:pt>
                <c:pt idx="22">
                  <c:v>3937</c:v>
                </c:pt>
                <c:pt idx="23">
                  <c:v>3801.5</c:v>
                </c:pt>
                <c:pt idx="24">
                  <c:v>3420</c:v>
                </c:pt>
                <c:pt idx="25">
                  <c:v>3325</c:v>
                </c:pt>
                <c:pt idx="26">
                  <c:v>3319.79</c:v>
                </c:pt>
                <c:pt idx="27">
                  <c:v>3299</c:v>
                </c:pt>
                <c:pt idx="28">
                  <c:v>2842.2</c:v>
                </c:pt>
                <c:pt idx="29">
                  <c:v>2762.5</c:v>
                </c:pt>
                <c:pt idx="30">
                  <c:v>2183</c:v>
                </c:pt>
                <c:pt idx="31">
                  <c:v>1518.76</c:v>
                </c:pt>
                <c:pt idx="32">
                  <c:v>1387.5</c:v>
                </c:pt>
                <c:pt idx="33">
                  <c:v>1335.54</c:v>
                </c:pt>
                <c:pt idx="34">
                  <c:v>1225</c:v>
                </c:pt>
                <c:pt idx="35">
                  <c:v>1080</c:v>
                </c:pt>
                <c:pt idx="36">
                  <c:v>1050</c:v>
                </c:pt>
                <c:pt idx="37">
                  <c:v>1025</c:v>
                </c:pt>
                <c:pt idx="38">
                  <c:v>825</c:v>
                </c:pt>
                <c:pt idx="39">
                  <c:v>651</c:v>
                </c:pt>
                <c:pt idx="40">
                  <c:v>649.47</c:v>
                </c:pt>
                <c:pt idx="41">
                  <c:v>580</c:v>
                </c:pt>
                <c:pt idx="42">
                  <c:v>481.47</c:v>
                </c:pt>
                <c:pt idx="43">
                  <c:v>464</c:v>
                </c:pt>
                <c:pt idx="44">
                  <c:v>451</c:v>
                </c:pt>
                <c:pt idx="45">
                  <c:v>425</c:v>
                </c:pt>
                <c:pt idx="46">
                  <c:v>397.5</c:v>
                </c:pt>
                <c:pt idx="47">
                  <c:v>313</c:v>
                </c:pt>
                <c:pt idx="48">
                  <c:v>292.07</c:v>
                </c:pt>
                <c:pt idx="49">
                  <c:v>235</c:v>
                </c:pt>
                <c:pt idx="50">
                  <c:v>165.6</c:v>
                </c:pt>
                <c:pt idx="51">
                  <c:v>147</c:v>
                </c:pt>
                <c:pt idx="52">
                  <c:v>140</c:v>
                </c:pt>
                <c:pt idx="53">
                  <c:v>133.5</c:v>
                </c:pt>
                <c:pt idx="54">
                  <c:v>117</c:v>
                </c:pt>
                <c:pt idx="55">
                  <c:v>116</c:v>
                </c:pt>
                <c:pt idx="56">
                  <c:v>107.9</c:v>
                </c:pt>
                <c:pt idx="57">
                  <c:v>95</c:v>
                </c:pt>
                <c:pt idx="58">
                  <c:v>75</c:v>
                </c:pt>
                <c:pt idx="59">
                  <c:v>55</c:v>
                </c:pt>
                <c:pt idx="60">
                  <c:v>41</c:v>
                </c:pt>
                <c:pt idx="61">
                  <c:v>25</c:v>
                </c:pt>
                <c:pt idx="6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Bolívar</c:v>
                </c:pt>
                <c:pt idx="4">
                  <c:v>Meta</c:v>
                </c:pt>
                <c:pt idx="5">
                  <c:v>Tolima</c:v>
                </c:pt>
                <c:pt idx="6">
                  <c:v>Valle del Cauca</c:v>
                </c:pt>
                <c:pt idx="7">
                  <c:v>Huila</c:v>
                </c:pt>
                <c:pt idx="8">
                  <c:v>La Guajira</c:v>
                </c:pt>
                <c:pt idx="9">
                  <c:v>Cesar</c:v>
                </c:pt>
                <c:pt idx="10">
                  <c:v>Atlántico</c:v>
                </c:pt>
                <c:pt idx="11">
                  <c:v>Vichada</c:v>
                </c:pt>
                <c:pt idx="12">
                  <c:v>Risaralda</c:v>
                </c:pt>
                <c:pt idx="13">
                  <c:v>Caldas</c:v>
                </c:pt>
                <c:pt idx="14">
                  <c:v>Cauca</c:v>
                </c:pt>
                <c:pt idx="15">
                  <c:v>Quindío</c:v>
                </c:pt>
                <c:pt idx="16">
                  <c:v>Arauca</c:v>
                </c:pt>
                <c:pt idx="17">
                  <c:v>Boyacá</c:v>
                </c:pt>
                <c:pt idx="18">
                  <c:v>Santander</c:v>
                </c:pt>
              </c:strCache>
            </c:strRef>
          </c:cat>
          <c:val>
            <c:numRef>
              <c:f>'3. Municipio - Pista'!$S$105:$S$123</c:f>
              <c:numCache>
                <c:formatCode>_-* #,##0_-;\-* #,##0_-;_-* "-"??_-;_-@_-</c:formatCode>
                <c:ptCount val="19"/>
                <c:pt idx="0">
                  <c:v>8103</c:v>
                </c:pt>
                <c:pt idx="1">
                  <c:v>4589</c:v>
                </c:pt>
                <c:pt idx="2">
                  <c:v>3975</c:v>
                </c:pt>
                <c:pt idx="3">
                  <c:v>3512</c:v>
                </c:pt>
                <c:pt idx="4">
                  <c:v>2938</c:v>
                </c:pt>
                <c:pt idx="5">
                  <c:v>2837</c:v>
                </c:pt>
                <c:pt idx="6">
                  <c:v>1804</c:v>
                </c:pt>
                <c:pt idx="7">
                  <c:v>458</c:v>
                </c:pt>
                <c:pt idx="8">
                  <c:v>446</c:v>
                </c:pt>
                <c:pt idx="9">
                  <c:v>389</c:v>
                </c:pt>
                <c:pt idx="10">
                  <c:v>297</c:v>
                </c:pt>
                <c:pt idx="11">
                  <c:v>132</c:v>
                </c:pt>
                <c:pt idx="12">
                  <c:v>20</c:v>
                </c:pt>
                <c:pt idx="13">
                  <c:v>19</c:v>
                </c:pt>
                <c:pt idx="14">
                  <c:v>17</c:v>
                </c:pt>
                <c:pt idx="15">
                  <c:v>12</c:v>
                </c:pt>
                <c:pt idx="16">
                  <c:v>7</c:v>
                </c:pt>
                <c:pt idx="17">
                  <c:v>6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AA00</c:v>
                </c:pt>
                <c:pt idx="8">
                  <c:v>SS2</c:v>
                </c:pt>
                <c:pt idx="9">
                  <c:v>SS2P</c:v>
                </c:pt>
                <c:pt idx="10">
                  <c:v>G164</c:v>
                </c:pt>
                <c:pt idx="11">
                  <c:v>C190</c:v>
                </c:pt>
                <c:pt idx="12">
                  <c:v>C182</c:v>
                </c:pt>
              </c:strCache>
            </c:strRef>
          </c:cat>
          <c:val>
            <c:numRef>
              <c:f>'4. Tipo de Equipo y Empresa'!$S$29:$S$41</c:f>
              <c:numCache>
                <c:formatCode>_-* #,##0_-;\-* #,##0_-;_-* "-"??_-;_-@_-</c:formatCode>
                <c:ptCount val="13"/>
                <c:pt idx="0">
                  <c:v>10492</c:v>
                </c:pt>
                <c:pt idx="1">
                  <c:v>8017</c:v>
                </c:pt>
                <c:pt idx="2">
                  <c:v>6555</c:v>
                </c:pt>
                <c:pt idx="3">
                  <c:v>1541</c:v>
                </c:pt>
                <c:pt idx="4">
                  <c:v>1000</c:v>
                </c:pt>
                <c:pt idx="5">
                  <c:v>727</c:v>
                </c:pt>
                <c:pt idx="6">
                  <c:v>670</c:v>
                </c:pt>
                <c:pt idx="7">
                  <c:v>289</c:v>
                </c:pt>
                <c:pt idx="8">
                  <c:v>138</c:v>
                </c:pt>
                <c:pt idx="9">
                  <c:v>63</c:v>
                </c:pt>
                <c:pt idx="10">
                  <c:v>59</c:v>
                </c:pt>
                <c:pt idx="11">
                  <c:v>10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MAYO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Mayo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12</xdr:row>
      <xdr:rowOff>156881</xdr:rowOff>
    </xdr:from>
    <xdr:to>
      <xdr:col>30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9525</xdr:colOff>
      <xdr:row>37</xdr:row>
      <xdr:rowOff>156881</xdr:rowOff>
    </xdr:from>
    <xdr:to>
      <xdr:col>30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608069</xdr:colOff>
      <xdr:row>0</xdr:row>
      <xdr:rowOff>0</xdr:rowOff>
    </xdr:from>
    <xdr:to>
      <xdr:col>21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20</xdr:col>
      <xdr:colOff>56590</xdr:colOff>
      <xdr:row>1</xdr:row>
      <xdr:rowOff>120024</xdr:rowOff>
    </xdr:from>
    <xdr:to>
      <xdr:col>22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126133</xdr:colOff>
      <xdr:row>0</xdr:row>
      <xdr:rowOff>0</xdr:rowOff>
    </xdr:from>
    <xdr:to>
      <xdr:col>25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23</xdr:col>
      <xdr:colOff>782254</xdr:colOff>
      <xdr:row>1</xdr:row>
      <xdr:rowOff>104865</xdr:rowOff>
    </xdr:from>
    <xdr:to>
      <xdr:col>25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560849</xdr:colOff>
      <xdr:row>1</xdr:row>
      <xdr:rowOff>50985</xdr:rowOff>
    </xdr:from>
    <xdr:to>
      <xdr:col>24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0</xdr:colOff>
      <xdr:row>58</xdr:row>
      <xdr:rowOff>0</xdr:rowOff>
    </xdr:from>
    <xdr:to>
      <xdr:col>30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126</xdr:row>
      <xdr:rowOff>161924</xdr:rowOff>
    </xdr:from>
    <xdr:to>
      <xdr:col>30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601351</xdr:colOff>
      <xdr:row>0</xdr:row>
      <xdr:rowOff>68356</xdr:rowOff>
    </xdr:from>
    <xdr:to>
      <xdr:col>21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20</xdr:col>
      <xdr:colOff>61076</xdr:colOff>
      <xdr:row>1</xdr:row>
      <xdr:rowOff>199586</xdr:rowOff>
    </xdr:from>
    <xdr:to>
      <xdr:col>22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175439</xdr:colOff>
      <xdr:row>0</xdr:row>
      <xdr:rowOff>68356</xdr:rowOff>
    </xdr:from>
    <xdr:to>
      <xdr:col>25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24</xdr:col>
      <xdr:colOff>42666</xdr:colOff>
      <xdr:row>1</xdr:row>
      <xdr:rowOff>173221</xdr:rowOff>
    </xdr:from>
    <xdr:to>
      <xdr:col>25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598949</xdr:colOff>
      <xdr:row>1</xdr:row>
      <xdr:rowOff>119341</xdr:rowOff>
    </xdr:from>
    <xdr:to>
      <xdr:col>24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33618</xdr:colOff>
      <xdr:row>8</xdr:row>
      <xdr:rowOff>0</xdr:rowOff>
    </xdr:from>
    <xdr:to>
      <xdr:col>30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31</xdr:row>
      <xdr:rowOff>156882</xdr:rowOff>
    </xdr:from>
    <xdr:to>
      <xdr:col>30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728382</xdr:colOff>
      <xdr:row>102</xdr:row>
      <xdr:rowOff>100854</xdr:rowOff>
    </xdr:from>
    <xdr:to>
      <xdr:col>30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</xdr:colOff>
      <xdr:row>26</xdr:row>
      <xdr:rowOff>152400</xdr:rowOff>
    </xdr:from>
    <xdr:to>
      <xdr:col>30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16809</xdr:colOff>
      <xdr:row>128</xdr:row>
      <xdr:rowOff>11766</xdr:rowOff>
    </xdr:from>
    <xdr:to>
      <xdr:col>31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684268</xdr:colOff>
      <xdr:row>1</xdr:row>
      <xdr:rowOff>5603</xdr:rowOff>
    </xdr:from>
    <xdr:to>
      <xdr:col>21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20</xdr:col>
      <xdr:colOff>143994</xdr:colOff>
      <xdr:row>2</xdr:row>
      <xdr:rowOff>69597</xdr:rowOff>
    </xdr:from>
    <xdr:to>
      <xdr:col>22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74515</xdr:colOff>
      <xdr:row>1</xdr:row>
      <xdr:rowOff>168647</xdr:rowOff>
    </xdr:from>
    <xdr:to>
      <xdr:col>24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0</xdr:colOff>
      <xdr:row>46</xdr:row>
      <xdr:rowOff>0</xdr:rowOff>
    </xdr:from>
    <xdr:to>
      <xdr:col>30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165</xdr:row>
      <xdr:rowOff>0</xdr:rowOff>
    </xdr:from>
    <xdr:to>
      <xdr:col>31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9525</xdr:colOff>
      <xdr:row>8</xdr:row>
      <xdr:rowOff>152400</xdr:rowOff>
    </xdr:from>
    <xdr:to>
      <xdr:col>30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1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55">
    <i>
      <x/>
    </i>
    <i r="1">
      <x v="11"/>
    </i>
    <i r="1">
      <x v="3"/>
    </i>
    <i r="1">
      <x v="1"/>
    </i>
    <i>
      <x v="11"/>
    </i>
    <i r="1">
      <x v="5"/>
    </i>
    <i r="1">
      <x v="2"/>
    </i>
    <i r="1">
      <x v="9"/>
    </i>
    <i r="1">
      <x v="10"/>
    </i>
    <i>
      <x v="6"/>
    </i>
    <i r="1">
      <x v="5"/>
    </i>
    <i r="1">
      <x v="8"/>
    </i>
    <i r="1">
      <x v="7"/>
    </i>
    <i r="1">
      <x v="2"/>
    </i>
    <i>
      <x v="12"/>
    </i>
    <i r="1">
      <x v="5"/>
    </i>
    <i r="1">
      <x v="8"/>
    </i>
    <i r="1">
      <x v="4"/>
    </i>
    <i r="1">
      <x v="6"/>
    </i>
    <i>
      <x v="3"/>
    </i>
    <i r="1">
      <x v="5"/>
    </i>
    <i r="1">
      <x v="8"/>
    </i>
    <i>
      <x v="17"/>
    </i>
    <i r="1">
      <x v="12"/>
    </i>
    <i r="1">
      <x/>
    </i>
    <i r="1">
      <x v="1"/>
    </i>
    <i r="1">
      <x v="8"/>
    </i>
    <i>
      <x v="16"/>
    </i>
    <i r="1">
      <x v="8"/>
    </i>
    <i r="1">
      <x v="5"/>
    </i>
    <i>
      <x v="10"/>
    </i>
    <i r="1">
      <x v="5"/>
    </i>
    <i>
      <x v="8"/>
    </i>
    <i r="1">
      <x v="5"/>
    </i>
    <i>
      <x v="2"/>
    </i>
    <i r="1">
      <x/>
    </i>
    <i>
      <x v="18"/>
    </i>
    <i r="1">
      <x v="5"/>
    </i>
    <i>
      <x v="9"/>
    </i>
    <i r="1">
      <x v="8"/>
    </i>
    <i>
      <x v="15"/>
    </i>
    <i r="1">
      <x v="5"/>
    </i>
    <i>
      <x v="1"/>
    </i>
    <i r="1">
      <x v="5"/>
    </i>
    <i>
      <x v="5"/>
    </i>
    <i r="1">
      <x v="1"/>
    </i>
    <i>
      <x v="7"/>
    </i>
    <i r="1">
      <x v="1"/>
    </i>
    <i>
      <x v="14"/>
    </i>
    <i r="1">
      <x v="1"/>
    </i>
    <i>
      <x v="13"/>
    </i>
    <i r="1">
      <x v="1"/>
    </i>
    <i>
      <x v="4"/>
    </i>
    <i r="1">
      <x v="1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H397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96">
    <i>
      <x v="75"/>
    </i>
    <i r="1">
      <x v="103"/>
    </i>
    <i r="1">
      <x v="5"/>
    </i>
    <i r="1">
      <x v="89"/>
    </i>
    <i>
      <x v="67"/>
    </i>
    <i r="1">
      <x v="62"/>
    </i>
    <i r="1">
      <x v="3"/>
    </i>
    <i>
      <x v="57"/>
    </i>
    <i r="1">
      <x v="66"/>
    </i>
    <i r="1">
      <x v="69"/>
    </i>
    <i r="1">
      <x v="14"/>
    </i>
    <i r="1">
      <x v="70"/>
    </i>
    <i>
      <x v="14"/>
    </i>
    <i r="1">
      <x v="59"/>
    </i>
    <i r="1">
      <x v="60"/>
    </i>
    <i>
      <x v="65"/>
    </i>
    <i r="1">
      <x v="44"/>
    </i>
    <i r="1">
      <x v="11"/>
    </i>
    <i>
      <x v="61"/>
    </i>
    <i r="1">
      <x v="70"/>
    </i>
    <i r="1">
      <x v="7"/>
    </i>
    <i r="1">
      <x v="24"/>
    </i>
    <i r="1">
      <x v="76"/>
    </i>
    <i>
      <x v="68"/>
    </i>
    <i r="1">
      <x v="47"/>
    </i>
    <i r="1">
      <x v="52"/>
    </i>
    <i r="1">
      <x v="48"/>
    </i>
    <i>
      <x v="66"/>
    </i>
    <i r="1">
      <x v="71"/>
    </i>
    <i r="1">
      <x v="68"/>
    </i>
    <i r="1">
      <x v="67"/>
    </i>
    <i r="1">
      <x v="4"/>
    </i>
    <i r="1">
      <x v="6"/>
    </i>
    <i r="1">
      <x v="87"/>
    </i>
    <i>
      <x v="63"/>
    </i>
    <i r="1">
      <x v="23"/>
    </i>
    <i r="1">
      <x v="19"/>
    </i>
    <i r="1">
      <x v="56"/>
    </i>
    <i>
      <x v="21"/>
    </i>
    <i r="1">
      <x v="64"/>
    </i>
    <i r="1">
      <x v="39"/>
    </i>
    <i>
      <x v="71"/>
    </i>
    <i r="1">
      <x v="16"/>
    </i>
    <i r="1">
      <x v="27"/>
    </i>
    <i r="1">
      <x v="15"/>
    </i>
    <i r="1">
      <x v="38"/>
    </i>
    <i>
      <x v="58"/>
    </i>
    <i r="1">
      <x v="42"/>
    </i>
    <i>
      <x v="1"/>
    </i>
    <i r="1">
      <x v="101"/>
    </i>
    <i r="1">
      <x v="17"/>
    </i>
    <i r="1">
      <x v="97"/>
    </i>
    <i r="1">
      <x v="8"/>
    </i>
    <i>
      <x v="73"/>
    </i>
    <i r="1">
      <x v="81"/>
    </i>
    <i r="1">
      <x v="85"/>
    </i>
    <i r="1">
      <x v="58"/>
    </i>
    <i r="1">
      <x v="94"/>
    </i>
    <i r="1">
      <x v="30"/>
    </i>
    <i>
      <x v="72"/>
    </i>
    <i r="1">
      <x v="77"/>
    </i>
    <i r="1">
      <x v="34"/>
    </i>
    <i r="1">
      <x v="74"/>
    </i>
    <i r="1">
      <x v="41"/>
    </i>
    <i r="1">
      <x v="37"/>
    </i>
    <i r="1">
      <x v="33"/>
    </i>
    <i>
      <x v="23"/>
    </i>
    <i r="1">
      <x v="43"/>
    </i>
    <i>
      <x v="41"/>
    </i>
    <i r="1">
      <x v="90"/>
    </i>
    <i>
      <x v="69"/>
    </i>
    <i r="1">
      <x v="12"/>
    </i>
    <i r="1">
      <x v="73"/>
    </i>
    <i r="1">
      <x v="95"/>
    </i>
    <i r="1">
      <x v="85"/>
    </i>
    <i r="1">
      <x v="99"/>
    </i>
    <i r="1">
      <x v="96"/>
    </i>
    <i>
      <x v="48"/>
    </i>
    <i r="1">
      <x v="20"/>
    </i>
    <i r="1">
      <x v="21"/>
    </i>
    <i>
      <x v="64"/>
    </i>
    <i r="1">
      <x v="79"/>
    </i>
    <i r="1">
      <x v="78"/>
    </i>
    <i r="1">
      <x v="91"/>
    </i>
    <i>
      <x v="51"/>
    </i>
    <i r="1">
      <x v="35"/>
    </i>
    <i>
      <x v="52"/>
    </i>
    <i r="1">
      <x v="49"/>
    </i>
    <i>
      <x/>
    </i>
    <i r="1">
      <x v="18"/>
    </i>
    <i>
      <x v="76"/>
    </i>
    <i r="1">
      <x v="10"/>
    </i>
    <i>
      <x v="15"/>
    </i>
    <i r="1">
      <x v="26"/>
    </i>
    <i r="1">
      <x v="91"/>
    </i>
    <i r="1">
      <x v="84"/>
    </i>
    <i>
      <x v="13"/>
    </i>
    <i r="1">
      <x v="50"/>
    </i>
    <i>
      <x v="78"/>
    </i>
    <i r="1">
      <x v="92"/>
    </i>
    <i>
      <x v="17"/>
    </i>
    <i r="1">
      <x v="29"/>
    </i>
    <i r="1">
      <x v="28"/>
    </i>
    <i r="1">
      <x v="88"/>
    </i>
    <i>
      <x v="18"/>
    </i>
    <i r="1">
      <x v="2"/>
    </i>
    <i>
      <x v="12"/>
    </i>
    <i r="1">
      <x v="36"/>
    </i>
    <i r="1">
      <x v="32"/>
    </i>
    <i>
      <x v="70"/>
    </i>
    <i r="1">
      <x v="54"/>
    </i>
    <i r="1">
      <x v="53"/>
    </i>
    <i>
      <x v="36"/>
    </i>
    <i r="1">
      <x v="93"/>
    </i>
    <i>
      <x v="39"/>
    </i>
    <i r="1">
      <x v="80"/>
    </i>
    <i r="1">
      <x v="75"/>
    </i>
    <i r="1">
      <x v="83"/>
    </i>
    <i r="1">
      <x v="72"/>
    </i>
    <i>
      <x v="2"/>
    </i>
    <i r="1">
      <x v="16"/>
    </i>
    <i r="1">
      <x v="25"/>
    </i>
    <i>
      <x v="59"/>
    </i>
    <i r="1">
      <x v="22"/>
    </i>
    <i>
      <x v="35"/>
    </i>
    <i r="1">
      <x/>
    </i>
    <i r="1">
      <x v="40"/>
    </i>
    <i>
      <x v="20"/>
    </i>
    <i r="1">
      <x v="65"/>
    </i>
    <i>
      <x v="81"/>
    </i>
    <i r="1">
      <x v="1"/>
    </i>
    <i r="1">
      <x v="63"/>
    </i>
    <i>
      <x v="50"/>
    </i>
    <i r="1">
      <x v="82"/>
    </i>
    <i>
      <x v="79"/>
    </i>
    <i r="1">
      <x v="91"/>
    </i>
    <i>
      <x v="54"/>
    </i>
    <i r="1">
      <x v="100"/>
    </i>
    <i>
      <x v="10"/>
    </i>
    <i r="1">
      <x v="9"/>
    </i>
    <i r="1">
      <x v="98"/>
    </i>
    <i>
      <x v="77"/>
    </i>
    <i r="1">
      <x v="45"/>
    </i>
    <i r="1">
      <x v="46"/>
    </i>
    <i>
      <x v="32"/>
    </i>
    <i r="1">
      <x v="13"/>
    </i>
    <i>
      <x v="56"/>
    </i>
    <i r="1">
      <x v="91"/>
    </i>
    <i r="1">
      <x v="84"/>
    </i>
    <i>
      <x v="11"/>
    </i>
    <i r="1">
      <x v="91"/>
    </i>
    <i>
      <x v="62"/>
    </i>
    <i r="1">
      <x v="84"/>
    </i>
    <i r="1">
      <x v="91"/>
    </i>
    <i>
      <x v="8"/>
    </i>
    <i r="1">
      <x v="84"/>
    </i>
    <i r="1">
      <x v="91"/>
    </i>
    <i>
      <x v="37"/>
    </i>
    <i r="1">
      <x v="51"/>
    </i>
    <i>
      <x v="3"/>
    </i>
    <i r="1">
      <x v="31"/>
    </i>
    <i>
      <x v="46"/>
    </i>
    <i r="1">
      <x v="91"/>
    </i>
    <i>
      <x v="40"/>
    </i>
    <i r="1">
      <x v="55"/>
    </i>
    <i>
      <x v="38"/>
    </i>
    <i r="1">
      <x v="91"/>
    </i>
    <i>
      <x v="4"/>
    </i>
    <i r="1">
      <x v="91"/>
    </i>
    <i r="1">
      <x v="84"/>
    </i>
    <i>
      <x v="29"/>
    </i>
    <i r="1">
      <x v="91"/>
    </i>
    <i r="1">
      <x v="84"/>
    </i>
    <i>
      <x v="74"/>
    </i>
    <i r="1">
      <x v="61"/>
    </i>
    <i>
      <x v="49"/>
    </i>
    <i r="1">
      <x v="91"/>
    </i>
    <i>
      <x v="28"/>
    </i>
    <i r="1">
      <x v="91"/>
    </i>
    <i>
      <x v="9"/>
    </i>
    <i r="1">
      <x v="91"/>
    </i>
    <i>
      <x v="82"/>
    </i>
    <i r="1">
      <x v="91"/>
    </i>
    <i>
      <x v="55"/>
    </i>
    <i r="1">
      <x v="102"/>
    </i>
    <i>
      <x v="80"/>
    </i>
    <i r="1">
      <x v="86"/>
    </i>
    <i>
      <x v="43"/>
    </i>
    <i r="1">
      <x v="57"/>
    </i>
    <i>
      <x v="26"/>
    </i>
    <i r="1">
      <x v="91"/>
    </i>
    <i>
      <x v="53"/>
    </i>
    <i r="1">
      <x v="84"/>
    </i>
    <i>
      <x v="7"/>
    </i>
    <i r="1">
      <x v="91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1" t="s">
        <v>9</v>
      </c>
      <c r="M1" s="31" t="s">
        <v>440</v>
      </c>
      <c r="N1" s="31" t="s">
        <v>441</v>
      </c>
      <c r="O1" s="31" t="s">
        <v>442</v>
      </c>
      <c r="P1" s="31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9">
        <v>18</v>
      </c>
      <c r="K2" s="2">
        <v>4590</v>
      </c>
      <c r="L2" s="30">
        <v>7630</v>
      </c>
      <c r="M2" s="32">
        <v>76</v>
      </c>
      <c r="N2" s="32">
        <v>30</v>
      </c>
      <c r="O2" s="32">
        <f t="shared" ref="O2:O65" si="1">(M2*60)+N2</f>
        <v>4590</v>
      </c>
      <c r="P2" s="33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7">
        <v>7430</v>
      </c>
      <c r="M3" s="10">
        <v>74</v>
      </c>
      <c r="N3" s="10">
        <v>30</v>
      </c>
      <c r="O3" s="32">
        <f t="shared" si="1"/>
        <v>4470</v>
      </c>
      <c r="P3" s="33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7">
        <v>7430</v>
      </c>
      <c r="M4" s="10">
        <v>74</v>
      </c>
      <c r="N4" s="10">
        <v>30</v>
      </c>
      <c r="O4" s="32">
        <f t="shared" si="1"/>
        <v>4470</v>
      </c>
      <c r="P4" s="33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7">
        <v>7330</v>
      </c>
      <c r="M5" s="10">
        <v>73</v>
      </c>
      <c r="N5" s="10">
        <v>30</v>
      </c>
      <c r="O5" s="32">
        <f t="shared" si="1"/>
        <v>4410</v>
      </c>
      <c r="P5" s="33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7">
        <v>7230</v>
      </c>
      <c r="M6" s="10">
        <v>72</v>
      </c>
      <c r="N6" s="10">
        <v>30</v>
      </c>
      <c r="O6" s="32">
        <f t="shared" si="1"/>
        <v>4350</v>
      </c>
      <c r="P6" s="33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7">
        <v>7030</v>
      </c>
      <c r="M7" s="10">
        <v>70</v>
      </c>
      <c r="N7" s="10">
        <v>30</v>
      </c>
      <c r="O7" s="32">
        <f t="shared" si="1"/>
        <v>4230</v>
      </c>
      <c r="P7" s="33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7">
        <v>7030</v>
      </c>
      <c r="M8" s="10">
        <v>70</v>
      </c>
      <c r="N8" s="10">
        <v>30</v>
      </c>
      <c r="O8" s="32">
        <f t="shared" si="1"/>
        <v>4230</v>
      </c>
      <c r="P8" s="33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9">
        <v>17</v>
      </c>
      <c r="K9" s="2">
        <v>2115</v>
      </c>
      <c r="L9" s="30">
        <v>7030</v>
      </c>
      <c r="M9" s="32">
        <v>70</v>
      </c>
      <c r="N9" s="32">
        <v>30</v>
      </c>
      <c r="O9" s="32">
        <f t="shared" si="1"/>
        <v>4230</v>
      </c>
      <c r="P9" s="33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7">
        <v>6618</v>
      </c>
      <c r="M10" s="10">
        <v>66</v>
      </c>
      <c r="N10" s="10">
        <v>18</v>
      </c>
      <c r="O10" s="32">
        <f t="shared" si="1"/>
        <v>3978</v>
      </c>
      <c r="P10" s="33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7">
        <v>6536</v>
      </c>
      <c r="M11" s="10">
        <v>65</v>
      </c>
      <c r="N11" s="10">
        <v>36</v>
      </c>
      <c r="O11" s="32">
        <f t="shared" si="1"/>
        <v>3936</v>
      </c>
      <c r="P11" s="33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7">
        <v>6430</v>
      </c>
      <c r="M12" s="10">
        <v>64</v>
      </c>
      <c r="N12" s="10">
        <v>30</v>
      </c>
      <c r="O12" s="32">
        <f t="shared" si="1"/>
        <v>3870</v>
      </c>
      <c r="P12" s="33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7">
        <v>6430</v>
      </c>
      <c r="M13" s="10">
        <v>64</v>
      </c>
      <c r="N13" s="10">
        <v>30</v>
      </c>
      <c r="O13" s="32">
        <f t="shared" si="1"/>
        <v>3870</v>
      </c>
      <c r="P13" s="33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7">
        <v>6325</v>
      </c>
      <c r="M14" s="10">
        <v>63</v>
      </c>
      <c r="N14" s="10">
        <v>25</v>
      </c>
      <c r="O14" s="32">
        <f t="shared" si="1"/>
        <v>3805</v>
      </c>
      <c r="P14" s="33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7">
        <v>6324</v>
      </c>
      <c r="M15" s="10">
        <v>63</v>
      </c>
      <c r="N15" s="10">
        <v>24</v>
      </c>
      <c r="O15" s="32">
        <f t="shared" si="1"/>
        <v>3804</v>
      </c>
      <c r="P15" s="33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7">
        <v>6224</v>
      </c>
      <c r="M16" s="10">
        <v>62</v>
      </c>
      <c r="N16" s="10">
        <v>24</v>
      </c>
      <c r="O16" s="32">
        <f t="shared" si="1"/>
        <v>3744</v>
      </c>
      <c r="P16" s="33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9">
        <v>18</v>
      </c>
      <c r="K17" s="2">
        <v>3690</v>
      </c>
      <c r="L17" s="30">
        <v>6130</v>
      </c>
      <c r="M17" s="32">
        <v>61</v>
      </c>
      <c r="N17" s="32">
        <v>30</v>
      </c>
      <c r="O17" s="32">
        <f t="shared" si="1"/>
        <v>3690</v>
      </c>
      <c r="P17" s="33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7">
        <v>6106</v>
      </c>
      <c r="M18" s="10">
        <v>61</v>
      </c>
      <c r="N18" s="10">
        <v>6</v>
      </c>
      <c r="O18" s="32">
        <f t="shared" si="1"/>
        <v>3666</v>
      </c>
      <c r="P18" s="33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7">
        <v>5830</v>
      </c>
      <c r="M19" s="10">
        <v>58</v>
      </c>
      <c r="N19" s="10">
        <v>30</v>
      </c>
      <c r="O19" s="32">
        <f t="shared" si="1"/>
        <v>3510</v>
      </c>
      <c r="P19" s="33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7">
        <v>5824</v>
      </c>
      <c r="M20" s="10">
        <v>58</v>
      </c>
      <c r="N20" s="10">
        <v>24</v>
      </c>
      <c r="O20" s="32">
        <f t="shared" si="1"/>
        <v>3504</v>
      </c>
      <c r="P20" s="33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7">
        <v>5618</v>
      </c>
      <c r="M21" s="10">
        <v>56</v>
      </c>
      <c r="N21" s="10">
        <v>18</v>
      </c>
      <c r="O21" s="32">
        <f t="shared" si="1"/>
        <v>3378</v>
      </c>
      <c r="P21" s="33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7">
        <v>5612</v>
      </c>
      <c r="M22" s="10">
        <v>56</v>
      </c>
      <c r="N22" s="10">
        <v>12</v>
      </c>
      <c r="O22" s="32">
        <f t="shared" si="1"/>
        <v>3372</v>
      </c>
      <c r="P22" s="33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7">
        <v>5506</v>
      </c>
      <c r="M23" s="10">
        <v>55</v>
      </c>
      <c r="N23" s="10">
        <v>6</v>
      </c>
      <c r="O23" s="32">
        <f t="shared" si="1"/>
        <v>3306</v>
      </c>
      <c r="P23" s="33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7">
        <v>5450</v>
      </c>
      <c r="M24" s="10">
        <v>54</v>
      </c>
      <c r="N24" s="10">
        <v>50</v>
      </c>
      <c r="O24" s="32">
        <f t="shared" si="1"/>
        <v>3290</v>
      </c>
      <c r="P24" s="33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7">
        <v>5330</v>
      </c>
      <c r="M25" s="10">
        <v>53</v>
      </c>
      <c r="N25" s="10">
        <v>30</v>
      </c>
      <c r="O25" s="32">
        <f t="shared" si="1"/>
        <v>3210</v>
      </c>
      <c r="P25" s="33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7">
        <v>5242</v>
      </c>
      <c r="M26" s="10">
        <v>52</v>
      </c>
      <c r="N26" s="10">
        <v>42</v>
      </c>
      <c r="O26" s="32">
        <f t="shared" si="1"/>
        <v>3162</v>
      </c>
      <c r="P26" s="33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7">
        <v>5204</v>
      </c>
      <c r="M27" s="10">
        <v>52</v>
      </c>
      <c r="N27" s="10">
        <v>4</v>
      </c>
      <c r="O27" s="32">
        <f t="shared" si="1"/>
        <v>3124</v>
      </c>
      <c r="P27" s="33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7">
        <v>5141</v>
      </c>
      <c r="M28" s="10">
        <v>51</v>
      </c>
      <c r="N28" s="10">
        <v>41</v>
      </c>
      <c r="O28" s="32">
        <f t="shared" si="1"/>
        <v>3101</v>
      </c>
      <c r="P28" s="33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7">
        <v>5130</v>
      </c>
      <c r="M29" s="10">
        <v>51</v>
      </c>
      <c r="N29" s="10">
        <v>30</v>
      </c>
      <c r="O29" s="32">
        <f t="shared" si="1"/>
        <v>3090</v>
      </c>
      <c r="P29" s="33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7">
        <v>5124</v>
      </c>
      <c r="M30" s="10">
        <v>51</v>
      </c>
      <c r="N30" s="10">
        <v>24</v>
      </c>
      <c r="O30" s="32">
        <f t="shared" si="1"/>
        <v>3084</v>
      </c>
      <c r="P30" s="33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7">
        <v>5042</v>
      </c>
      <c r="M31" s="10">
        <v>50</v>
      </c>
      <c r="N31" s="10">
        <v>42</v>
      </c>
      <c r="O31" s="32">
        <f t="shared" si="1"/>
        <v>3042</v>
      </c>
      <c r="P31" s="33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7">
        <v>5018</v>
      </c>
      <c r="M32" s="10">
        <v>50</v>
      </c>
      <c r="N32" s="10">
        <v>18</v>
      </c>
      <c r="O32" s="32">
        <f t="shared" si="1"/>
        <v>3018</v>
      </c>
      <c r="P32" s="33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7">
        <v>4948</v>
      </c>
      <c r="M33" s="10">
        <v>49</v>
      </c>
      <c r="N33" s="10">
        <v>48</v>
      </c>
      <c r="O33" s="32">
        <f t="shared" si="1"/>
        <v>2988</v>
      </c>
      <c r="P33" s="33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7">
        <v>4942</v>
      </c>
      <c r="M34" s="10">
        <v>49</v>
      </c>
      <c r="N34" s="10">
        <v>42</v>
      </c>
      <c r="O34" s="32">
        <f t="shared" si="1"/>
        <v>2982</v>
      </c>
      <c r="P34" s="33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7">
        <v>4936</v>
      </c>
      <c r="M35" s="10">
        <v>49</v>
      </c>
      <c r="N35" s="10">
        <v>36</v>
      </c>
      <c r="O35" s="32">
        <f t="shared" si="1"/>
        <v>2976</v>
      </c>
      <c r="P35" s="33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7">
        <v>4742</v>
      </c>
      <c r="M36" s="10">
        <v>47</v>
      </c>
      <c r="N36" s="10">
        <v>42</v>
      </c>
      <c r="O36" s="32">
        <f t="shared" si="1"/>
        <v>2862</v>
      </c>
      <c r="P36" s="33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7">
        <v>4724</v>
      </c>
      <c r="M37" s="10">
        <v>47</v>
      </c>
      <c r="N37" s="10">
        <v>24</v>
      </c>
      <c r="O37" s="32">
        <f t="shared" si="1"/>
        <v>2844</v>
      </c>
      <c r="P37" s="33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7">
        <v>4630</v>
      </c>
      <c r="M38" s="10">
        <v>46</v>
      </c>
      <c r="N38" s="10">
        <v>30</v>
      </c>
      <c r="O38" s="32">
        <f t="shared" si="1"/>
        <v>2790</v>
      </c>
      <c r="P38" s="33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7">
        <v>4530</v>
      </c>
      <c r="M39" s="10">
        <v>45</v>
      </c>
      <c r="N39" s="10">
        <v>30</v>
      </c>
      <c r="O39" s="32">
        <f t="shared" si="1"/>
        <v>2730</v>
      </c>
      <c r="P39" s="33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7">
        <v>4518</v>
      </c>
      <c r="M40" s="10">
        <v>45</v>
      </c>
      <c r="N40" s="10">
        <v>18</v>
      </c>
      <c r="O40" s="32">
        <f t="shared" si="1"/>
        <v>2718</v>
      </c>
      <c r="P40" s="33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7">
        <v>4436</v>
      </c>
      <c r="M41" s="10">
        <v>44</v>
      </c>
      <c r="N41" s="10">
        <v>36</v>
      </c>
      <c r="O41" s="32">
        <f t="shared" si="1"/>
        <v>2676</v>
      </c>
      <c r="P41" s="33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7">
        <v>4412</v>
      </c>
      <c r="M42" s="10">
        <v>44</v>
      </c>
      <c r="N42" s="10">
        <v>12</v>
      </c>
      <c r="O42" s="32">
        <f t="shared" si="1"/>
        <v>2652</v>
      </c>
      <c r="P42" s="33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7">
        <v>4410</v>
      </c>
      <c r="M43" s="10">
        <v>44</v>
      </c>
      <c r="N43" s="10">
        <v>10</v>
      </c>
      <c r="O43" s="32">
        <f t="shared" si="1"/>
        <v>2650</v>
      </c>
      <c r="P43" s="33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7">
        <v>4355</v>
      </c>
      <c r="M44" s="10">
        <v>43</v>
      </c>
      <c r="N44" s="10">
        <v>55</v>
      </c>
      <c r="O44" s="32">
        <f t="shared" si="1"/>
        <v>2635</v>
      </c>
      <c r="P44" s="33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7">
        <v>4350</v>
      </c>
      <c r="M45" s="10">
        <v>43</v>
      </c>
      <c r="N45" s="10">
        <v>50</v>
      </c>
      <c r="O45" s="32">
        <f t="shared" si="1"/>
        <v>2630</v>
      </c>
      <c r="P45" s="33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7">
        <v>4348</v>
      </c>
      <c r="M46" s="10">
        <v>43</v>
      </c>
      <c r="N46" s="10">
        <v>48</v>
      </c>
      <c r="O46" s="32">
        <f t="shared" si="1"/>
        <v>2628</v>
      </c>
      <c r="P46" s="33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7">
        <v>4348</v>
      </c>
      <c r="M47" s="10">
        <v>43</v>
      </c>
      <c r="N47" s="10">
        <v>48</v>
      </c>
      <c r="O47" s="32">
        <f t="shared" si="1"/>
        <v>2628</v>
      </c>
      <c r="P47" s="33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7">
        <v>4342</v>
      </c>
      <c r="M48" s="10">
        <v>43</v>
      </c>
      <c r="N48" s="10">
        <v>42</v>
      </c>
      <c r="O48" s="32">
        <f t="shared" si="1"/>
        <v>2622</v>
      </c>
      <c r="P48" s="33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7">
        <v>4330</v>
      </c>
      <c r="M49" s="10">
        <v>43</v>
      </c>
      <c r="N49" s="10">
        <v>30</v>
      </c>
      <c r="O49" s="32">
        <f t="shared" si="1"/>
        <v>2610</v>
      </c>
      <c r="P49" s="33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7">
        <v>4210</v>
      </c>
      <c r="M50" s="10">
        <v>42</v>
      </c>
      <c r="N50" s="10">
        <v>10</v>
      </c>
      <c r="O50" s="32">
        <f t="shared" si="1"/>
        <v>2530</v>
      </c>
      <c r="P50" s="33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7">
        <v>4148</v>
      </c>
      <c r="M51" s="10">
        <v>41</v>
      </c>
      <c r="N51" s="10">
        <v>48</v>
      </c>
      <c r="O51" s="32">
        <f t="shared" si="1"/>
        <v>2508</v>
      </c>
      <c r="P51" s="33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7">
        <v>4124</v>
      </c>
      <c r="M52" s="10">
        <v>41</v>
      </c>
      <c r="N52" s="10">
        <v>24</v>
      </c>
      <c r="O52" s="32">
        <f t="shared" si="1"/>
        <v>2484</v>
      </c>
      <c r="P52" s="33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7">
        <v>4030</v>
      </c>
      <c r="M53" s="10">
        <v>40</v>
      </c>
      <c r="N53" s="10">
        <v>30</v>
      </c>
      <c r="O53" s="32">
        <f t="shared" si="1"/>
        <v>2430</v>
      </c>
      <c r="P53" s="33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7">
        <v>4006</v>
      </c>
      <c r="M54" s="10">
        <v>40</v>
      </c>
      <c r="N54" s="10">
        <v>6</v>
      </c>
      <c r="O54" s="32">
        <f t="shared" si="1"/>
        <v>2406</v>
      </c>
      <c r="P54" s="33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7">
        <v>3954</v>
      </c>
      <c r="M55" s="10">
        <v>39</v>
      </c>
      <c r="N55" s="10">
        <v>54</v>
      </c>
      <c r="O55" s="32">
        <f t="shared" si="1"/>
        <v>2394</v>
      </c>
      <c r="P55" s="33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7">
        <v>3948</v>
      </c>
      <c r="M56" s="10">
        <v>39</v>
      </c>
      <c r="N56" s="10">
        <v>48</v>
      </c>
      <c r="O56" s="32">
        <f t="shared" si="1"/>
        <v>2388</v>
      </c>
      <c r="P56" s="33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7">
        <v>3939</v>
      </c>
      <c r="M57" s="10">
        <v>39</v>
      </c>
      <c r="N57" s="10">
        <v>39</v>
      </c>
      <c r="O57" s="32">
        <f t="shared" si="1"/>
        <v>2379</v>
      </c>
      <c r="P57" s="33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7">
        <v>3936</v>
      </c>
      <c r="M58" s="10">
        <v>39</v>
      </c>
      <c r="N58" s="10">
        <v>36</v>
      </c>
      <c r="O58" s="32">
        <f t="shared" si="1"/>
        <v>2376</v>
      </c>
      <c r="P58" s="33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7">
        <v>3936</v>
      </c>
      <c r="M59" s="10">
        <v>39</v>
      </c>
      <c r="N59" s="10">
        <v>36</v>
      </c>
      <c r="O59" s="32">
        <f t="shared" si="1"/>
        <v>2376</v>
      </c>
      <c r="P59" s="33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7">
        <v>3930</v>
      </c>
      <c r="M60" s="10">
        <v>39</v>
      </c>
      <c r="N60" s="10">
        <v>30</v>
      </c>
      <c r="O60" s="32">
        <f t="shared" si="1"/>
        <v>2370</v>
      </c>
      <c r="P60" s="33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7">
        <v>3930</v>
      </c>
      <c r="M61" s="10">
        <v>39</v>
      </c>
      <c r="N61" s="10">
        <v>30</v>
      </c>
      <c r="O61" s="32">
        <f t="shared" si="1"/>
        <v>2370</v>
      </c>
      <c r="P61" s="33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7">
        <v>3912</v>
      </c>
      <c r="M62" s="10">
        <v>39</v>
      </c>
      <c r="N62" s="10">
        <v>12</v>
      </c>
      <c r="O62" s="32">
        <f t="shared" si="1"/>
        <v>2352</v>
      </c>
      <c r="P62" s="33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7">
        <v>3906</v>
      </c>
      <c r="M63" s="10">
        <v>39</v>
      </c>
      <c r="N63" s="10">
        <v>6</v>
      </c>
      <c r="O63" s="32">
        <f t="shared" si="1"/>
        <v>2346</v>
      </c>
      <c r="P63" s="33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7">
        <v>3854</v>
      </c>
      <c r="M64" s="10">
        <v>38</v>
      </c>
      <c r="N64" s="10">
        <v>54</v>
      </c>
      <c r="O64" s="32">
        <f t="shared" si="1"/>
        <v>2334</v>
      </c>
      <c r="P64" s="33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7">
        <v>3840</v>
      </c>
      <c r="M65" s="10">
        <v>38</v>
      </c>
      <c r="N65" s="10">
        <v>40</v>
      </c>
      <c r="O65" s="32">
        <f t="shared" si="1"/>
        <v>2320</v>
      </c>
      <c r="P65" s="33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7">
        <v>3836</v>
      </c>
      <c r="M66" s="10">
        <v>38</v>
      </c>
      <c r="N66" s="10">
        <v>36</v>
      </c>
      <c r="O66" s="32">
        <f t="shared" ref="O66:O129" si="4">(M66*60)+N66</f>
        <v>2316</v>
      </c>
      <c r="P66" s="33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7">
        <v>3829</v>
      </c>
      <c r="M67" s="10">
        <v>38</v>
      </c>
      <c r="N67" s="10">
        <v>29</v>
      </c>
      <c r="O67" s="32">
        <f t="shared" si="4"/>
        <v>2309</v>
      </c>
      <c r="P67" s="33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7">
        <v>3824</v>
      </c>
      <c r="M68" s="10">
        <v>38</v>
      </c>
      <c r="N68" s="10">
        <v>24</v>
      </c>
      <c r="O68" s="32">
        <f t="shared" si="4"/>
        <v>2304</v>
      </c>
      <c r="P68" s="33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7">
        <v>3806</v>
      </c>
      <c r="M69" s="10">
        <v>38</v>
      </c>
      <c r="N69" s="10">
        <v>6</v>
      </c>
      <c r="O69" s="32">
        <f t="shared" si="4"/>
        <v>2286</v>
      </c>
      <c r="P69" s="33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7">
        <v>3754</v>
      </c>
      <c r="M70" s="10">
        <v>37</v>
      </c>
      <c r="N70" s="10">
        <v>54</v>
      </c>
      <c r="O70" s="32">
        <f t="shared" si="4"/>
        <v>2274</v>
      </c>
      <c r="P70" s="33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7">
        <v>3742</v>
      </c>
      <c r="M71" s="10">
        <v>37</v>
      </c>
      <c r="N71" s="10">
        <v>42</v>
      </c>
      <c r="O71" s="32">
        <f t="shared" si="4"/>
        <v>2262</v>
      </c>
      <c r="P71" s="33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7">
        <v>3730</v>
      </c>
      <c r="M72" s="10">
        <v>37</v>
      </c>
      <c r="N72" s="10">
        <v>30</v>
      </c>
      <c r="O72" s="32">
        <f t="shared" si="4"/>
        <v>2250</v>
      </c>
      <c r="P72" s="33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7">
        <v>3724</v>
      </c>
      <c r="M73" s="10">
        <v>37</v>
      </c>
      <c r="N73" s="10">
        <v>24</v>
      </c>
      <c r="O73" s="32">
        <f t="shared" si="4"/>
        <v>2244</v>
      </c>
      <c r="P73" s="33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7">
        <v>3724</v>
      </c>
      <c r="M74" s="10">
        <v>37</v>
      </c>
      <c r="N74" s="10">
        <v>24</v>
      </c>
      <c r="O74" s="32">
        <f t="shared" si="4"/>
        <v>2244</v>
      </c>
      <c r="P74" s="33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7">
        <v>3724</v>
      </c>
      <c r="M75" s="10">
        <v>37</v>
      </c>
      <c r="N75" s="10">
        <v>24</v>
      </c>
      <c r="O75" s="32">
        <f t="shared" si="4"/>
        <v>2244</v>
      </c>
      <c r="P75" s="33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7">
        <v>3712</v>
      </c>
      <c r="M76" s="10">
        <v>37</v>
      </c>
      <c r="N76" s="10">
        <v>12</v>
      </c>
      <c r="O76" s="32">
        <f t="shared" si="4"/>
        <v>2232</v>
      </c>
      <c r="P76" s="33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7">
        <v>3700</v>
      </c>
      <c r="M77" s="10">
        <v>37</v>
      </c>
      <c r="N77" s="10">
        <v>0</v>
      </c>
      <c r="O77" s="32">
        <f t="shared" si="4"/>
        <v>2220</v>
      </c>
      <c r="P77" s="33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7">
        <v>3654</v>
      </c>
      <c r="M78" s="10">
        <v>36</v>
      </c>
      <c r="N78" s="10">
        <v>54</v>
      </c>
      <c r="O78" s="32">
        <f t="shared" si="4"/>
        <v>2214</v>
      </c>
      <c r="P78" s="33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7">
        <v>3648</v>
      </c>
      <c r="M79" s="10">
        <v>36</v>
      </c>
      <c r="N79" s="10">
        <v>48</v>
      </c>
      <c r="O79" s="32">
        <f t="shared" si="4"/>
        <v>2208</v>
      </c>
      <c r="P79" s="33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7">
        <v>3642</v>
      </c>
      <c r="M80" s="10">
        <v>36</v>
      </c>
      <c r="N80" s="10">
        <v>42</v>
      </c>
      <c r="O80" s="32">
        <f t="shared" si="4"/>
        <v>2202</v>
      </c>
      <c r="P80" s="33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7">
        <v>3636</v>
      </c>
      <c r="M81" s="10">
        <v>36</v>
      </c>
      <c r="N81" s="10">
        <v>36</v>
      </c>
      <c r="O81" s="32">
        <f t="shared" si="4"/>
        <v>2196</v>
      </c>
      <c r="P81" s="33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7">
        <v>3630</v>
      </c>
      <c r="M82" s="10">
        <v>36</v>
      </c>
      <c r="N82" s="10">
        <v>30</v>
      </c>
      <c r="O82" s="32">
        <f t="shared" si="4"/>
        <v>2190</v>
      </c>
      <c r="P82" s="33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7">
        <v>3606</v>
      </c>
      <c r="M83" s="10">
        <v>36</v>
      </c>
      <c r="N83" s="10">
        <v>6</v>
      </c>
      <c r="O83" s="32">
        <f t="shared" si="4"/>
        <v>2166</v>
      </c>
      <c r="P83" s="33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7">
        <v>3606</v>
      </c>
      <c r="M84" s="10">
        <v>36</v>
      </c>
      <c r="N84" s="10">
        <v>6</v>
      </c>
      <c r="O84" s="32">
        <f t="shared" si="4"/>
        <v>2166</v>
      </c>
      <c r="P84" s="33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7">
        <v>3548</v>
      </c>
      <c r="M85" s="10">
        <v>35</v>
      </c>
      <c r="N85" s="10">
        <v>48</v>
      </c>
      <c r="O85" s="32">
        <f t="shared" si="4"/>
        <v>2148</v>
      </c>
      <c r="P85" s="33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7">
        <v>3542</v>
      </c>
      <c r="M86" s="10">
        <v>35</v>
      </c>
      <c r="N86" s="10">
        <v>42</v>
      </c>
      <c r="O86" s="32">
        <f t="shared" si="4"/>
        <v>2142</v>
      </c>
      <c r="P86" s="33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7">
        <v>3542</v>
      </c>
      <c r="M87" s="10">
        <v>35</v>
      </c>
      <c r="N87" s="10">
        <v>42</v>
      </c>
      <c r="O87" s="32">
        <f t="shared" si="4"/>
        <v>2142</v>
      </c>
      <c r="P87" s="33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7">
        <v>3530</v>
      </c>
      <c r="M88" s="10">
        <v>35</v>
      </c>
      <c r="N88" s="10">
        <v>30</v>
      </c>
      <c r="O88" s="32">
        <f t="shared" si="4"/>
        <v>2130</v>
      </c>
      <c r="P88" s="33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7">
        <v>3524</v>
      </c>
      <c r="M89" s="10">
        <v>35</v>
      </c>
      <c r="N89" s="10">
        <v>24</v>
      </c>
      <c r="O89" s="32">
        <f t="shared" si="4"/>
        <v>2124</v>
      </c>
      <c r="P89" s="33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7">
        <v>3512</v>
      </c>
      <c r="M90" s="10">
        <v>35</v>
      </c>
      <c r="N90" s="10">
        <v>12</v>
      </c>
      <c r="O90" s="32">
        <f t="shared" si="4"/>
        <v>2112</v>
      </c>
      <c r="P90" s="33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7">
        <v>3500</v>
      </c>
      <c r="M91" s="10">
        <v>35</v>
      </c>
      <c r="N91" s="10">
        <v>0</v>
      </c>
      <c r="O91" s="32">
        <f t="shared" si="4"/>
        <v>2100</v>
      </c>
      <c r="P91" s="33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7">
        <v>3430</v>
      </c>
      <c r="M92" s="10">
        <v>34</v>
      </c>
      <c r="N92" s="10">
        <v>30</v>
      </c>
      <c r="O92" s="32">
        <f t="shared" si="4"/>
        <v>2070</v>
      </c>
      <c r="P92" s="33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7">
        <v>3420</v>
      </c>
      <c r="M93" s="10">
        <v>34</v>
      </c>
      <c r="N93" s="10">
        <v>20</v>
      </c>
      <c r="O93" s="32">
        <f t="shared" si="4"/>
        <v>2060</v>
      </c>
      <c r="P93" s="33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7">
        <v>3412</v>
      </c>
      <c r="M94" s="10">
        <v>34</v>
      </c>
      <c r="N94" s="10">
        <v>12</v>
      </c>
      <c r="O94" s="32">
        <f t="shared" si="4"/>
        <v>2052</v>
      </c>
      <c r="P94" s="33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7">
        <v>3412</v>
      </c>
      <c r="M95" s="10">
        <v>34</v>
      </c>
      <c r="N95" s="10">
        <v>12</v>
      </c>
      <c r="O95" s="32">
        <f t="shared" si="4"/>
        <v>2052</v>
      </c>
      <c r="P95" s="33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7">
        <v>3330</v>
      </c>
      <c r="M96" s="10">
        <v>33</v>
      </c>
      <c r="N96" s="10">
        <v>30</v>
      </c>
      <c r="O96" s="32">
        <f t="shared" si="4"/>
        <v>2010</v>
      </c>
      <c r="P96" s="33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7">
        <v>3330</v>
      </c>
      <c r="M97" s="10">
        <v>33</v>
      </c>
      <c r="N97" s="10">
        <v>30</v>
      </c>
      <c r="O97" s="32">
        <f t="shared" si="4"/>
        <v>2010</v>
      </c>
      <c r="P97" s="33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7">
        <v>3318</v>
      </c>
      <c r="M98" s="10">
        <v>33</v>
      </c>
      <c r="N98" s="10">
        <v>18</v>
      </c>
      <c r="O98" s="32">
        <f t="shared" si="4"/>
        <v>1998</v>
      </c>
      <c r="P98" s="33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7">
        <v>3233</v>
      </c>
      <c r="M99" s="10">
        <v>32</v>
      </c>
      <c r="N99" s="10">
        <v>33</v>
      </c>
      <c r="O99" s="32">
        <f t="shared" si="4"/>
        <v>1953</v>
      </c>
      <c r="P99" s="33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7">
        <v>3230</v>
      </c>
      <c r="M100" s="10">
        <v>32</v>
      </c>
      <c r="N100" s="10">
        <v>30</v>
      </c>
      <c r="O100" s="32">
        <f t="shared" si="4"/>
        <v>1950</v>
      </c>
      <c r="P100" s="33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7">
        <v>3220</v>
      </c>
      <c r="M101" s="10">
        <v>32</v>
      </c>
      <c r="N101" s="10">
        <v>20</v>
      </c>
      <c r="O101" s="32">
        <f t="shared" si="4"/>
        <v>1940</v>
      </c>
      <c r="P101" s="33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7">
        <v>3148</v>
      </c>
      <c r="M102" s="10">
        <v>31</v>
      </c>
      <c r="N102" s="10">
        <v>48</v>
      </c>
      <c r="O102" s="32">
        <f t="shared" si="4"/>
        <v>1908</v>
      </c>
      <c r="P102" s="33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7">
        <v>3118</v>
      </c>
      <c r="M103" s="10">
        <v>31</v>
      </c>
      <c r="N103" s="10">
        <v>18</v>
      </c>
      <c r="O103" s="32">
        <f t="shared" si="4"/>
        <v>1878</v>
      </c>
      <c r="P103" s="33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7">
        <v>3048</v>
      </c>
      <c r="M104" s="10">
        <v>30</v>
      </c>
      <c r="N104" s="10">
        <v>48</v>
      </c>
      <c r="O104" s="32">
        <f t="shared" si="4"/>
        <v>1848</v>
      </c>
      <c r="P104" s="33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7">
        <v>2954</v>
      </c>
      <c r="M105" s="10">
        <v>29</v>
      </c>
      <c r="N105" s="10">
        <v>54</v>
      </c>
      <c r="O105" s="32">
        <f t="shared" si="4"/>
        <v>1794</v>
      </c>
      <c r="P105" s="33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7">
        <v>2930</v>
      </c>
      <c r="M106" s="10">
        <v>29</v>
      </c>
      <c r="N106" s="10">
        <v>30</v>
      </c>
      <c r="O106" s="32">
        <f t="shared" si="4"/>
        <v>1770</v>
      </c>
      <c r="P106" s="33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7">
        <v>2854</v>
      </c>
      <c r="M107" s="10">
        <v>28</v>
      </c>
      <c r="N107" s="10">
        <v>54</v>
      </c>
      <c r="O107" s="32">
        <f t="shared" si="4"/>
        <v>1734</v>
      </c>
      <c r="P107" s="33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7">
        <v>2842</v>
      </c>
      <c r="M108" s="10">
        <v>28</v>
      </c>
      <c r="N108" s="10">
        <v>42</v>
      </c>
      <c r="O108" s="32">
        <f t="shared" si="4"/>
        <v>1722</v>
      </c>
      <c r="P108" s="33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7">
        <v>2830</v>
      </c>
      <c r="M109" s="10">
        <v>28</v>
      </c>
      <c r="N109" s="10">
        <v>30</v>
      </c>
      <c r="O109" s="32">
        <f t="shared" si="4"/>
        <v>1710</v>
      </c>
      <c r="P109" s="33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7">
        <v>2750</v>
      </c>
      <c r="M110" s="10">
        <v>27</v>
      </c>
      <c r="N110" s="10">
        <v>50</v>
      </c>
      <c r="O110" s="32">
        <f t="shared" si="4"/>
        <v>1670</v>
      </c>
      <c r="P110" s="33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7">
        <v>2730</v>
      </c>
      <c r="M111" s="10">
        <v>27</v>
      </c>
      <c r="N111" s="10">
        <v>30</v>
      </c>
      <c r="O111" s="32">
        <f t="shared" si="4"/>
        <v>1650</v>
      </c>
      <c r="P111" s="33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7">
        <v>2717</v>
      </c>
      <c r="M112" s="10">
        <v>27</v>
      </c>
      <c r="N112" s="10">
        <v>17</v>
      </c>
      <c r="O112" s="32">
        <f t="shared" si="4"/>
        <v>1637</v>
      </c>
      <c r="P112" s="33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7">
        <v>2640</v>
      </c>
      <c r="M113" s="10">
        <v>26</v>
      </c>
      <c r="N113" s="10">
        <v>40</v>
      </c>
      <c r="O113" s="32">
        <f t="shared" si="4"/>
        <v>1600</v>
      </c>
      <c r="P113" s="33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7">
        <v>2630</v>
      </c>
      <c r="M114" s="10">
        <v>26</v>
      </c>
      <c r="N114" s="10">
        <v>30</v>
      </c>
      <c r="O114" s="32">
        <f t="shared" si="4"/>
        <v>1590</v>
      </c>
      <c r="P114" s="33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7">
        <v>2536</v>
      </c>
      <c r="M115" s="10">
        <v>25</v>
      </c>
      <c r="N115" s="10">
        <v>36</v>
      </c>
      <c r="O115" s="32">
        <f t="shared" si="4"/>
        <v>1536</v>
      </c>
      <c r="P115" s="33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7">
        <v>2524</v>
      </c>
      <c r="M116" s="10">
        <v>25</v>
      </c>
      <c r="N116" s="10">
        <v>24</v>
      </c>
      <c r="O116" s="32">
        <f t="shared" si="4"/>
        <v>1524</v>
      </c>
      <c r="P116" s="33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7">
        <v>2406</v>
      </c>
      <c r="M117" s="10">
        <v>24</v>
      </c>
      <c r="N117" s="10">
        <v>6</v>
      </c>
      <c r="O117" s="32">
        <f t="shared" si="4"/>
        <v>1446</v>
      </c>
      <c r="P117" s="33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7">
        <v>2406</v>
      </c>
      <c r="M118" s="10">
        <v>24</v>
      </c>
      <c r="N118" s="10">
        <v>6</v>
      </c>
      <c r="O118" s="32">
        <f t="shared" si="4"/>
        <v>1446</v>
      </c>
      <c r="P118" s="33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7">
        <v>2370</v>
      </c>
      <c r="M119" s="10">
        <v>23</v>
      </c>
      <c r="N119" s="10">
        <v>70</v>
      </c>
      <c r="O119" s="32">
        <f t="shared" si="4"/>
        <v>1450</v>
      </c>
      <c r="P119" s="33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7">
        <v>2333</v>
      </c>
      <c r="M120" s="10">
        <v>23</v>
      </c>
      <c r="N120" s="10">
        <v>33</v>
      </c>
      <c r="O120" s="32">
        <f t="shared" si="4"/>
        <v>1413</v>
      </c>
      <c r="P120" s="33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7">
        <v>2330</v>
      </c>
      <c r="M121" s="10">
        <v>23</v>
      </c>
      <c r="N121" s="10">
        <v>30</v>
      </c>
      <c r="O121" s="32">
        <f t="shared" si="4"/>
        <v>1410</v>
      </c>
      <c r="P121" s="33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7">
        <v>2318</v>
      </c>
      <c r="M122" s="10">
        <v>23</v>
      </c>
      <c r="N122" s="10">
        <v>18</v>
      </c>
      <c r="O122" s="32">
        <f t="shared" si="4"/>
        <v>1398</v>
      </c>
      <c r="P122" s="33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7">
        <v>2252</v>
      </c>
      <c r="M123" s="10">
        <v>22</v>
      </c>
      <c r="N123" s="10">
        <v>52</v>
      </c>
      <c r="O123" s="32">
        <f t="shared" si="4"/>
        <v>1372</v>
      </c>
      <c r="P123" s="33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7">
        <v>2250</v>
      </c>
      <c r="M124" s="10">
        <v>22</v>
      </c>
      <c r="N124" s="10">
        <v>50</v>
      </c>
      <c r="O124" s="32">
        <f t="shared" si="4"/>
        <v>1370</v>
      </c>
      <c r="P124" s="33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7">
        <v>2248</v>
      </c>
      <c r="M125" s="10">
        <v>22</v>
      </c>
      <c r="N125" s="10">
        <v>48</v>
      </c>
      <c r="O125" s="32">
        <f t="shared" si="4"/>
        <v>1368</v>
      </c>
      <c r="P125" s="33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7">
        <v>2245</v>
      </c>
      <c r="M126" s="10">
        <v>22</v>
      </c>
      <c r="N126" s="10">
        <v>45</v>
      </c>
      <c r="O126" s="32">
        <f t="shared" si="4"/>
        <v>1365</v>
      </c>
      <c r="P126" s="33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7">
        <v>2242</v>
      </c>
      <c r="M127" s="10">
        <v>22</v>
      </c>
      <c r="N127" s="10">
        <v>42</v>
      </c>
      <c r="O127" s="32">
        <f t="shared" si="4"/>
        <v>1362</v>
      </c>
      <c r="P127" s="33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7">
        <v>2230</v>
      </c>
      <c r="M128" s="10">
        <v>22</v>
      </c>
      <c r="N128" s="10">
        <v>30</v>
      </c>
      <c r="O128" s="32">
        <f t="shared" si="4"/>
        <v>1350</v>
      </c>
      <c r="P128" s="33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7">
        <v>2230</v>
      </c>
      <c r="M129" s="10">
        <v>22</v>
      </c>
      <c r="N129" s="10">
        <v>30</v>
      </c>
      <c r="O129" s="32">
        <f t="shared" si="4"/>
        <v>1350</v>
      </c>
      <c r="P129" s="33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7">
        <v>2212</v>
      </c>
      <c r="M130" s="10">
        <v>22</v>
      </c>
      <c r="N130" s="10">
        <v>12</v>
      </c>
      <c r="O130" s="32">
        <f t="shared" ref="O130:O193" si="7">(M130*60)+N130</f>
        <v>1332</v>
      </c>
      <c r="P130" s="33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7">
        <v>2210</v>
      </c>
      <c r="M131" s="10">
        <v>22</v>
      </c>
      <c r="N131" s="10">
        <v>10</v>
      </c>
      <c r="O131" s="32">
        <f t="shared" si="7"/>
        <v>1330</v>
      </c>
      <c r="P131" s="33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7">
        <v>2152</v>
      </c>
      <c r="M132" s="10">
        <v>21</v>
      </c>
      <c r="N132" s="10">
        <v>52</v>
      </c>
      <c r="O132" s="32">
        <f t="shared" si="7"/>
        <v>1312</v>
      </c>
      <c r="P132" s="33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7">
        <v>2148</v>
      </c>
      <c r="M133" s="10">
        <v>21</v>
      </c>
      <c r="N133" s="10">
        <v>48</v>
      </c>
      <c r="O133" s="32">
        <f t="shared" si="7"/>
        <v>1308</v>
      </c>
      <c r="P133" s="33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7">
        <v>2148</v>
      </c>
      <c r="M134" s="10">
        <v>21</v>
      </c>
      <c r="N134" s="10">
        <v>48</v>
      </c>
      <c r="O134" s="32">
        <f t="shared" si="7"/>
        <v>1308</v>
      </c>
      <c r="P134" s="33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7">
        <v>2140</v>
      </c>
      <c r="M135" s="10">
        <v>21</v>
      </c>
      <c r="N135" s="10">
        <v>40</v>
      </c>
      <c r="O135" s="32">
        <f t="shared" si="7"/>
        <v>1300</v>
      </c>
      <c r="P135" s="33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7">
        <v>2130</v>
      </c>
      <c r="M136" s="10">
        <v>21</v>
      </c>
      <c r="N136" s="10">
        <v>30</v>
      </c>
      <c r="O136" s="32">
        <f t="shared" si="7"/>
        <v>1290</v>
      </c>
      <c r="P136" s="33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7">
        <v>2130</v>
      </c>
      <c r="M137" s="10">
        <v>21</v>
      </c>
      <c r="N137" s="10">
        <v>30</v>
      </c>
      <c r="O137" s="32">
        <f t="shared" si="7"/>
        <v>1290</v>
      </c>
      <c r="P137" s="33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7">
        <v>2118</v>
      </c>
      <c r="M138" s="10">
        <v>21</v>
      </c>
      <c r="N138" s="10">
        <v>18</v>
      </c>
      <c r="O138" s="32">
        <f t="shared" si="7"/>
        <v>1278</v>
      </c>
      <c r="P138" s="33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7">
        <v>2100</v>
      </c>
      <c r="M139" s="10">
        <v>21</v>
      </c>
      <c r="N139" s="10">
        <v>0</v>
      </c>
      <c r="O139" s="32">
        <f t="shared" si="7"/>
        <v>1260</v>
      </c>
      <c r="P139" s="33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7">
        <v>2063</v>
      </c>
      <c r="M140" s="10">
        <v>20</v>
      </c>
      <c r="N140" s="10">
        <v>63</v>
      </c>
      <c r="O140" s="32">
        <f t="shared" si="7"/>
        <v>1263</v>
      </c>
      <c r="P140" s="33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7">
        <v>2030</v>
      </c>
      <c r="M141" s="10">
        <v>20</v>
      </c>
      <c r="N141" s="10">
        <v>30</v>
      </c>
      <c r="O141" s="32">
        <f t="shared" si="7"/>
        <v>1230</v>
      </c>
      <c r="P141" s="33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7">
        <v>2020</v>
      </c>
      <c r="M142" s="10">
        <v>20</v>
      </c>
      <c r="N142" s="10">
        <v>20</v>
      </c>
      <c r="O142" s="32">
        <f t="shared" si="7"/>
        <v>1220</v>
      </c>
      <c r="P142" s="33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7">
        <v>2015</v>
      </c>
      <c r="M143" s="10">
        <v>20</v>
      </c>
      <c r="N143" s="10">
        <v>15</v>
      </c>
      <c r="O143" s="32">
        <f t="shared" si="7"/>
        <v>1215</v>
      </c>
      <c r="P143" s="33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7">
        <v>2010</v>
      </c>
      <c r="M144" s="10">
        <v>20</v>
      </c>
      <c r="N144" s="10">
        <v>10</v>
      </c>
      <c r="O144" s="32">
        <f t="shared" si="7"/>
        <v>1210</v>
      </c>
      <c r="P144" s="33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7">
        <v>2000</v>
      </c>
      <c r="M145" s="10">
        <v>20</v>
      </c>
      <c r="N145" s="10">
        <v>0</v>
      </c>
      <c r="O145" s="32">
        <f t="shared" si="7"/>
        <v>1200</v>
      </c>
      <c r="P145" s="33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7">
        <v>1936</v>
      </c>
      <c r="M146" s="10">
        <v>19</v>
      </c>
      <c r="N146" s="10">
        <v>36</v>
      </c>
      <c r="O146" s="32">
        <f t="shared" si="7"/>
        <v>1176</v>
      </c>
      <c r="P146" s="33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7">
        <v>1930</v>
      </c>
      <c r="M147" s="10">
        <v>19</v>
      </c>
      <c r="N147" s="10">
        <v>30</v>
      </c>
      <c r="O147" s="32">
        <f t="shared" si="7"/>
        <v>1170</v>
      </c>
      <c r="P147" s="33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7">
        <v>1904</v>
      </c>
      <c r="M148" s="10">
        <v>19</v>
      </c>
      <c r="N148" s="10">
        <v>4</v>
      </c>
      <c r="O148" s="32">
        <f t="shared" si="7"/>
        <v>1144</v>
      </c>
      <c r="P148" s="33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7">
        <v>1810</v>
      </c>
      <c r="M149" s="10">
        <v>18</v>
      </c>
      <c r="N149" s="10">
        <v>10</v>
      </c>
      <c r="O149" s="32">
        <f t="shared" si="7"/>
        <v>1090</v>
      </c>
      <c r="P149" s="33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7">
        <v>1755</v>
      </c>
      <c r="M150" s="10">
        <v>17</v>
      </c>
      <c r="N150" s="10">
        <v>55</v>
      </c>
      <c r="O150" s="32">
        <f t="shared" si="7"/>
        <v>1075</v>
      </c>
      <c r="P150" s="33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7">
        <v>1712</v>
      </c>
      <c r="M151" s="10">
        <v>17</v>
      </c>
      <c r="N151" s="10">
        <v>12</v>
      </c>
      <c r="O151" s="32">
        <f t="shared" si="7"/>
        <v>1032</v>
      </c>
      <c r="P151" s="33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7">
        <v>1710</v>
      </c>
      <c r="M152" s="10">
        <v>17</v>
      </c>
      <c r="N152" s="10">
        <v>10</v>
      </c>
      <c r="O152" s="32">
        <f t="shared" si="7"/>
        <v>1030</v>
      </c>
      <c r="P152" s="33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7">
        <v>1702</v>
      </c>
      <c r="M153" s="10">
        <v>17</v>
      </c>
      <c r="N153" s="10">
        <v>2</v>
      </c>
      <c r="O153" s="32">
        <f t="shared" si="7"/>
        <v>1022</v>
      </c>
      <c r="P153" s="33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7">
        <v>1654</v>
      </c>
      <c r="M154" s="10">
        <v>16</v>
      </c>
      <c r="N154" s="10">
        <v>54</v>
      </c>
      <c r="O154" s="32">
        <f t="shared" si="7"/>
        <v>1014</v>
      </c>
      <c r="P154" s="33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7">
        <v>1640</v>
      </c>
      <c r="M155" s="10">
        <v>16</v>
      </c>
      <c r="N155" s="10">
        <v>40</v>
      </c>
      <c r="O155" s="32">
        <f t="shared" si="7"/>
        <v>1000</v>
      </c>
      <c r="P155" s="33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7">
        <v>1622</v>
      </c>
      <c r="M156" s="10">
        <v>16</v>
      </c>
      <c r="N156" s="10">
        <v>22</v>
      </c>
      <c r="O156" s="32">
        <f t="shared" si="7"/>
        <v>982</v>
      </c>
      <c r="P156" s="33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7">
        <v>1612</v>
      </c>
      <c r="M157" s="10">
        <v>16</v>
      </c>
      <c r="N157" s="10">
        <v>12</v>
      </c>
      <c r="O157" s="32">
        <f t="shared" si="7"/>
        <v>972</v>
      </c>
      <c r="P157" s="33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7">
        <v>1600</v>
      </c>
      <c r="M158" s="10">
        <v>16</v>
      </c>
      <c r="N158" s="10">
        <v>0</v>
      </c>
      <c r="O158" s="32">
        <f t="shared" si="7"/>
        <v>960</v>
      </c>
      <c r="P158" s="33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7">
        <v>1530</v>
      </c>
      <c r="M159" s="10">
        <v>15</v>
      </c>
      <c r="N159" s="10">
        <v>30</v>
      </c>
      <c r="O159" s="32">
        <f t="shared" si="7"/>
        <v>930</v>
      </c>
      <c r="P159" s="33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7">
        <v>1530</v>
      </c>
      <c r="M160" s="10">
        <v>15</v>
      </c>
      <c r="N160" s="10">
        <v>30</v>
      </c>
      <c r="O160" s="32">
        <f t="shared" si="7"/>
        <v>930</v>
      </c>
      <c r="P160" s="33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7">
        <v>1530</v>
      </c>
      <c r="M161" s="10">
        <v>15</v>
      </c>
      <c r="N161" s="10">
        <v>30</v>
      </c>
      <c r="O161" s="32">
        <f t="shared" si="7"/>
        <v>930</v>
      </c>
      <c r="P161" s="33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7">
        <v>1524</v>
      </c>
      <c r="M162" s="10">
        <v>15</v>
      </c>
      <c r="N162" s="10">
        <v>24</v>
      </c>
      <c r="O162" s="32">
        <f t="shared" si="7"/>
        <v>924</v>
      </c>
      <c r="P162" s="33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7">
        <v>1520</v>
      </c>
      <c r="M163" s="10">
        <v>15</v>
      </c>
      <c r="N163" s="10">
        <v>20</v>
      </c>
      <c r="O163" s="32">
        <f t="shared" si="7"/>
        <v>920</v>
      </c>
      <c r="P163" s="33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7">
        <v>1446</v>
      </c>
      <c r="M164" s="10">
        <v>14</v>
      </c>
      <c r="N164" s="10">
        <v>46</v>
      </c>
      <c r="O164" s="32">
        <f t="shared" si="7"/>
        <v>886</v>
      </c>
      <c r="P164" s="33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7">
        <v>1430</v>
      </c>
      <c r="M165" s="10">
        <v>14</v>
      </c>
      <c r="N165" s="10">
        <v>30</v>
      </c>
      <c r="O165" s="32">
        <f t="shared" si="7"/>
        <v>870</v>
      </c>
      <c r="P165" s="33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7">
        <v>1430</v>
      </c>
      <c r="M166" s="10">
        <v>14</v>
      </c>
      <c r="N166" s="10">
        <v>30</v>
      </c>
      <c r="O166" s="32">
        <f t="shared" si="7"/>
        <v>870</v>
      </c>
      <c r="P166" s="33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7">
        <v>1420</v>
      </c>
      <c r="M167" s="10">
        <v>14</v>
      </c>
      <c r="N167" s="10">
        <v>20</v>
      </c>
      <c r="O167" s="32">
        <f t="shared" si="7"/>
        <v>860</v>
      </c>
      <c r="P167" s="33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7">
        <v>1406</v>
      </c>
      <c r="M168" s="10">
        <v>14</v>
      </c>
      <c r="N168" s="10">
        <v>6</v>
      </c>
      <c r="O168" s="32">
        <f t="shared" si="7"/>
        <v>846</v>
      </c>
      <c r="P168" s="33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7">
        <v>1400</v>
      </c>
      <c r="M169" s="10">
        <v>14</v>
      </c>
      <c r="N169" s="10">
        <v>0</v>
      </c>
      <c r="O169" s="32">
        <f t="shared" si="7"/>
        <v>840</v>
      </c>
      <c r="P169" s="33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7">
        <v>1330</v>
      </c>
      <c r="M170" s="10">
        <v>13</v>
      </c>
      <c r="N170" s="10">
        <v>30</v>
      </c>
      <c r="O170" s="32">
        <f t="shared" si="7"/>
        <v>810</v>
      </c>
      <c r="P170" s="33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7">
        <v>1307</v>
      </c>
      <c r="M171" s="10">
        <v>13</v>
      </c>
      <c r="N171" s="10">
        <v>7</v>
      </c>
      <c r="O171" s="32">
        <f t="shared" si="7"/>
        <v>787</v>
      </c>
      <c r="P171" s="33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7">
        <v>1242</v>
      </c>
      <c r="M172" s="10">
        <v>12</v>
      </c>
      <c r="N172" s="10">
        <v>42</v>
      </c>
      <c r="O172" s="32">
        <f t="shared" si="7"/>
        <v>762</v>
      </c>
      <c r="P172" s="33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7">
        <v>1240</v>
      </c>
      <c r="M173" s="10">
        <v>12</v>
      </c>
      <c r="N173" s="10">
        <v>40</v>
      </c>
      <c r="O173" s="32">
        <f t="shared" si="7"/>
        <v>760</v>
      </c>
      <c r="P173" s="33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7">
        <v>1230</v>
      </c>
      <c r="M174" s="10">
        <v>12</v>
      </c>
      <c r="N174" s="10">
        <v>30</v>
      </c>
      <c r="O174" s="32">
        <f t="shared" si="7"/>
        <v>750</v>
      </c>
      <c r="P174" s="33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7">
        <v>1230</v>
      </c>
      <c r="M175" s="10">
        <v>12</v>
      </c>
      <c r="N175" s="10">
        <v>30</v>
      </c>
      <c r="O175" s="32">
        <f t="shared" si="7"/>
        <v>750</v>
      </c>
      <c r="P175" s="33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7">
        <v>1230</v>
      </c>
      <c r="M176" s="10">
        <v>12</v>
      </c>
      <c r="N176" s="10">
        <v>30</v>
      </c>
      <c r="O176" s="32">
        <f t="shared" si="7"/>
        <v>750</v>
      </c>
      <c r="P176" s="33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7">
        <v>1230</v>
      </c>
      <c r="M177" s="10">
        <v>12</v>
      </c>
      <c r="N177" s="10">
        <v>30</v>
      </c>
      <c r="O177" s="32">
        <f t="shared" si="7"/>
        <v>750</v>
      </c>
      <c r="P177" s="33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7">
        <v>1220</v>
      </c>
      <c r="M178" s="10">
        <v>12</v>
      </c>
      <c r="N178" s="10">
        <v>20</v>
      </c>
      <c r="O178" s="32">
        <f t="shared" si="7"/>
        <v>740</v>
      </c>
      <c r="P178" s="33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7">
        <v>1193</v>
      </c>
      <c r="M179" s="10">
        <v>11</v>
      </c>
      <c r="N179" s="10">
        <v>93</v>
      </c>
      <c r="O179" s="32">
        <f t="shared" si="7"/>
        <v>753</v>
      </c>
      <c r="P179" s="33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7">
        <v>1140</v>
      </c>
      <c r="M180" s="10">
        <v>11</v>
      </c>
      <c r="N180" s="10">
        <v>40</v>
      </c>
      <c r="O180" s="32">
        <f t="shared" si="7"/>
        <v>700</v>
      </c>
      <c r="P180" s="33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7">
        <v>1130</v>
      </c>
      <c r="M181" s="10">
        <v>11</v>
      </c>
      <c r="N181" s="10">
        <v>30</v>
      </c>
      <c r="O181" s="32">
        <f t="shared" si="7"/>
        <v>690</v>
      </c>
      <c r="P181" s="33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7">
        <v>1130</v>
      </c>
      <c r="M182" s="10">
        <v>11</v>
      </c>
      <c r="N182" s="10">
        <v>30</v>
      </c>
      <c r="O182" s="32">
        <f t="shared" si="7"/>
        <v>690</v>
      </c>
      <c r="P182" s="33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7">
        <v>1118</v>
      </c>
      <c r="M183" s="10">
        <v>11</v>
      </c>
      <c r="N183" s="10">
        <v>18</v>
      </c>
      <c r="O183" s="32">
        <f t="shared" si="7"/>
        <v>678</v>
      </c>
      <c r="P183" s="33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7">
        <v>1106</v>
      </c>
      <c r="M184" s="10">
        <v>11</v>
      </c>
      <c r="N184" s="10">
        <v>6</v>
      </c>
      <c r="O184" s="32">
        <f t="shared" si="7"/>
        <v>666</v>
      </c>
      <c r="P184" s="33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7">
        <v>1030</v>
      </c>
      <c r="M185" s="10">
        <v>10</v>
      </c>
      <c r="N185" s="10">
        <v>30</v>
      </c>
      <c r="O185" s="32">
        <f t="shared" si="7"/>
        <v>630</v>
      </c>
      <c r="P185" s="33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7">
        <v>1030</v>
      </c>
      <c r="M186" s="10">
        <v>10</v>
      </c>
      <c r="N186" s="10">
        <v>30</v>
      </c>
      <c r="O186" s="32">
        <f t="shared" si="7"/>
        <v>630</v>
      </c>
      <c r="P186" s="33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7">
        <v>1018</v>
      </c>
      <c r="M187" s="10">
        <v>10</v>
      </c>
      <c r="N187" s="10">
        <v>18</v>
      </c>
      <c r="O187" s="32">
        <f t="shared" si="7"/>
        <v>618</v>
      </c>
      <c r="P187" s="33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7">
        <v>1012</v>
      </c>
      <c r="M188" s="10">
        <v>10</v>
      </c>
      <c r="N188" s="10">
        <v>12</v>
      </c>
      <c r="O188" s="32">
        <f t="shared" si="7"/>
        <v>612</v>
      </c>
      <c r="P188" s="33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7">
        <v>930</v>
      </c>
      <c r="M189" s="10">
        <v>93</v>
      </c>
      <c r="N189" s="10">
        <v>0</v>
      </c>
      <c r="O189" s="32">
        <f t="shared" si="7"/>
        <v>5580</v>
      </c>
      <c r="P189" s="33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7">
        <v>912</v>
      </c>
      <c r="M190" s="10">
        <v>91</v>
      </c>
      <c r="N190" s="10">
        <v>2</v>
      </c>
      <c r="O190" s="32">
        <f t="shared" si="7"/>
        <v>5462</v>
      </c>
      <c r="P190" s="33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7">
        <v>900</v>
      </c>
      <c r="M191" s="10">
        <v>90</v>
      </c>
      <c r="N191" s="10">
        <v>0</v>
      </c>
      <c r="O191" s="32">
        <f t="shared" si="7"/>
        <v>5400</v>
      </c>
      <c r="P191" s="33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7">
        <v>900</v>
      </c>
      <c r="M192" s="10">
        <v>90</v>
      </c>
      <c r="N192" s="10">
        <v>0</v>
      </c>
      <c r="O192" s="32">
        <f t="shared" si="7"/>
        <v>5400</v>
      </c>
      <c r="P192" s="33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7">
        <v>900</v>
      </c>
      <c r="M193" s="10">
        <v>90</v>
      </c>
      <c r="N193" s="10">
        <v>0</v>
      </c>
      <c r="O193" s="32">
        <f t="shared" si="7"/>
        <v>5400</v>
      </c>
      <c r="P193" s="33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7">
        <v>850</v>
      </c>
      <c r="M194" s="10">
        <v>85</v>
      </c>
      <c r="N194" s="10">
        <v>0</v>
      </c>
      <c r="O194" s="32">
        <f t="shared" ref="O194:O257" si="10">(M194*60)+N194</f>
        <v>5100</v>
      </c>
      <c r="P194" s="33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7">
        <v>840</v>
      </c>
      <c r="M195" s="10">
        <v>84</v>
      </c>
      <c r="N195" s="10">
        <v>0</v>
      </c>
      <c r="O195" s="32">
        <f t="shared" si="10"/>
        <v>5040</v>
      </c>
      <c r="P195" s="33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7">
        <v>835</v>
      </c>
      <c r="M196" s="10">
        <v>83</v>
      </c>
      <c r="N196" s="10">
        <v>5</v>
      </c>
      <c r="O196" s="32">
        <f t="shared" si="10"/>
        <v>4985</v>
      </c>
      <c r="P196" s="33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7">
        <v>830</v>
      </c>
      <c r="M197" s="10">
        <v>83</v>
      </c>
      <c r="N197" s="10">
        <v>0</v>
      </c>
      <c r="O197" s="32">
        <f t="shared" si="10"/>
        <v>4980</v>
      </c>
      <c r="P197" s="33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7">
        <v>830</v>
      </c>
      <c r="M198" s="10">
        <v>83</v>
      </c>
      <c r="N198" s="10">
        <v>0</v>
      </c>
      <c r="O198" s="32">
        <f t="shared" si="10"/>
        <v>4980</v>
      </c>
      <c r="P198" s="33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7">
        <v>830</v>
      </c>
      <c r="M199" s="10">
        <v>83</v>
      </c>
      <c r="N199" s="10">
        <v>0</v>
      </c>
      <c r="O199" s="32">
        <f t="shared" si="10"/>
        <v>4980</v>
      </c>
      <c r="P199" s="33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7">
        <v>830</v>
      </c>
      <c r="M200" s="10">
        <v>83</v>
      </c>
      <c r="N200" s="10">
        <v>0</v>
      </c>
      <c r="O200" s="32">
        <f t="shared" si="10"/>
        <v>4980</v>
      </c>
      <c r="P200" s="33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7">
        <v>800</v>
      </c>
      <c r="M201" s="10">
        <v>80</v>
      </c>
      <c r="N201" s="10">
        <v>0</v>
      </c>
      <c r="O201" s="32">
        <f t="shared" si="10"/>
        <v>4800</v>
      </c>
      <c r="P201" s="33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7">
        <v>800</v>
      </c>
      <c r="M202" s="10">
        <v>80</v>
      </c>
      <c r="N202" s="10">
        <v>0</v>
      </c>
      <c r="O202" s="32">
        <f t="shared" si="10"/>
        <v>4800</v>
      </c>
      <c r="P202" s="33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7">
        <v>800</v>
      </c>
      <c r="M203" s="10">
        <v>80</v>
      </c>
      <c r="N203" s="10">
        <v>0</v>
      </c>
      <c r="O203" s="32">
        <f t="shared" si="10"/>
        <v>4800</v>
      </c>
      <c r="P203" s="33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7">
        <v>760</v>
      </c>
      <c r="M204" s="10">
        <v>76</v>
      </c>
      <c r="N204" s="10">
        <v>0</v>
      </c>
      <c r="O204" s="32">
        <f t="shared" si="10"/>
        <v>4560</v>
      </c>
      <c r="P204" s="33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7">
        <v>750</v>
      </c>
      <c r="M205" s="10">
        <v>75</v>
      </c>
      <c r="N205" s="10">
        <v>0</v>
      </c>
      <c r="O205" s="32">
        <f t="shared" si="10"/>
        <v>4500</v>
      </c>
      <c r="P205" s="33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7">
        <v>750</v>
      </c>
      <c r="M206" s="10">
        <v>75</v>
      </c>
      <c r="N206" s="10">
        <v>0</v>
      </c>
      <c r="O206" s="32">
        <f t="shared" si="10"/>
        <v>4500</v>
      </c>
      <c r="P206" s="33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7">
        <v>748</v>
      </c>
      <c r="M207" s="10">
        <v>74</v>
      </c>
      <c r="N207" s="10">
        <v>8</v>
      </c>
      <c r="O207" s="32">
        <f t="shared" si="10"/>
        <v>4448</v>
      </c>
      <c r="P207" s="33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7">
        <v>742</v>
      </c>
      <c r="M208" s="10">
        <v>74</v>
      </c>
      <c r="N208" s="10">
        <v>2</v>
      </c>
      <c r="O208" s="32">
        <f t="shared" si="10"/>
        <v>4442</v>
      </c>
      <c r="P208" s="33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7">
        <v>730</v>
      </c>
      <c r="M209" s="10">
        <v>73</v>
      </c>
      <c r="N209" s="10">
        <v>0</v>
      </c>
      <c r="O209" s="32">
        <f t="shared" si="10"/>
        <v>4380</v>
      </c>
      <c r="P209" s="33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7">
        <v>730</v>
      </c>
      <c r="M210" s="10">
        <v>73</v>
      </c>
      <c r="N210" s="10">
        <v>0</v>
      </c>
      <c r="O210" s="32">
        <f t="shared" si="10"/>
        <v>4380</v>
      </c>
      <c r="P210" s="33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7">
        <v>730</v>
      </c>
      <c r="M211" s="10">
        <v>73</v>
      </c>
      <c r="N211" s="10">
        <v>0</v>
      </c>
      <c r="O211" s="32">
        <f t="shared" si="10"/>
        <v>4380</v>
      </c>
      <c r="P211" s="33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7">
        <v>730</v>
      </c>
      <c r="M212" s="10">
        <v>73</v>
      </c>
      <c r="N212" s="10">
        <v>0</v>
      </c>
      <c r="O212" s="32">
        <f t="shared" si="10"/>
        <v>4380</v>
      </c>
      <c r="P212" s="33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7">
        <v>723</v>
      </c>
      <c r="M213" s="10">
        <v>72</v>
      </c>
      <c r="N213" s="10">
        <v>3</v>
      </c>
      <c r="O213" s="32">
        <f t="shared" si="10"/>
        <v>4323</v>
      </c>
      <c r="P213" s="33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7">
        <v>700</v>
      </c>
      <c r="M214" s="10">
        <v>70</v>
      </c>
      <c r="N214" s="10">
        <v>0</v>
      </c>
      <c r="O214" s="32">
        <f t="shared" si="10"/>
        <v>4200</v>
      </c>
      <c r="P214" s="33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7">
        <v>650</v>
      </c>
      <c r="M215" s="10">
        <v>65</v>
      </c>
      <c r="N215" s="10">
        <v>0</v>
      </c>
      <c r="O215" s="32">
        <f t="shared" si="10"/>
        <v>3900</v>
      </c>
      <c r="P215" s="33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7">
        <v>636</v>
      </c>
      <c r="M216" s="10">
        <v>63</v>
      </c>
      <c r="N216" s="10">
        <v>6</v>
      </c>
      <c r="O216" s="32">
        <f t="shared" si="10"/>
        <v>3786</v>
      </c>
      <c r="P216" s="33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7">
        <v>630</v>
      </c>
      <c r="M217" s="10">
        <v>63</v>
      </c>
      <c r="N217" s="10">
        <v>0</v>
      </c>
      <c r="O217" s="32">
        <f t="shared" si="10"/>
        <v>3780</v>
      </c>
      <c r="P217" s="33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7">
        <v>630</v>
      </c>
      <c r="M218" s="10">
        <v>63</v>
      </c>
      <c r="N218" s="10">
        <v>0</v>
      </c>
      <c r="O218" s="32">
        <f t="shared" si="10"/>
        <v>3780</v>
      </c>
      <c r="P218" s="33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7">
        <v>620</v>
      </c>
      <c r="M219" s="10">
        <v>62</v>
      </c>
      <c r="N219" s="10">
        <v>0</v>
      </c>
      <c r="O219" s="32">
        <f t="shared" si="10"/>
        <v>3720</v>
      </c>
      <c r="P219" s="33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7">
        <v>600</v>
      </c>
      <c r="M220" s="10">
        <v>60</v>
      </c>
      <c r="N220" s="10">
        <v>0</v>
      </c>
      <c r="O220" s="32">
        <f t="shared" si="10"/>
        <v>3600</v>
      </c>
      <c r="P220" s="33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7">
        <v>600</v>
      </c>
      <c r="M221" s="10">
        <v>60</v>
      </c>
      <c r="N221" s="10">
        <v>0</v>
      </c>
      <c r="O221" s="32">
        <f t="shared" si="10"/>
        <v>3600</v>
      </c>
      <c r="P221" s="33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7">
        <v>600</v>
      </c>
      <c r="M222" s="10">
        <v>60</v>
      </c>
      <c r="N222" s="10">
        <v>0</v>
      </c>
      <c r="O222" s="32">
        <f t="shared" si="10"/>
        <v>3600</v>
      </c>
      <c r="P222" s="33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7">
        <v>600</v>
      </c>
      <c r="M223" s="10">
        <v>60</v>
      </c>
      <c r="N223" s="10">
        <v>0</v>
      </c>
      <c r="O223" s="32">
        <f t="shared" si="10"/>
        <v>3600</v>
      </c>
      <c r="P223" s="33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7">
        <v>600</v>
      </c>
      <c r="M224" s="10">
        <v>60</v>
      </c>
      <c r="N224" s="10">
        <v>0</v>
      </c>
      <c r="O224" s="32">
        <f t="shared" si="10"/>
        <v>3600</v>
      </c>
      <c r="P224" s="33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7">
        <v>550</v>
      </c>
      <c r="M225" s="10">
        <v>55</v>
      </c>
      <c r="N225" s="10">
        <v>0</v>
      </c>
      <c r="O225" s="32">
        <f t="shared" si="10"/>
        <v>3300</v>
      </c>
      <c r="P225" s="33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7">
        <v>542</v>
      </c>
      <c r="M226" s="10">
        <v>54</v>
      </c>
      <c r="N226" s="10">
        <v>2</v>
      </c>
      <c r="O226" s="32">
        <f t="shared" si="10"/>
        <v>3242</v>
      </c>
      <c r="P226" s="33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7">
        <v>542</v>
      </c>
      <c r="M227" s="10">
        <v>54</v>
      </c>
      <c r="N227" s="10">
        <v>2</v>
      </c>
      <c r="O227" s="32">
        <f t="shared" si="10"/>
        <v>3242</v>
      </c>
      <c r="P227" s="33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7">
        <v>530</v>
      </c>
      <c r="M228" s="10">
        <v>53</v>
      </c>
      <c r="N228" s="10">
        <v>0</v>
      </c>
      <c r="O228" s="32">
        <f t="shared" si="10"/>
        <v>3180</v>
      </c>
      <c r="P228" s="33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7">
        <v>530</v>
      </c>
      <c r="M229" s="10">
        <v>53</v>
      </c>
      <c r="N229" s="10">
        <v>0</v>
      </c>
      <c r="O229" s="32">
        <f t="shared" si="10"/>
        <v>3180</v>
      </c>
      <c r="P229" s="33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7">
        <v>530</v>
      </c>
      <c r="M230" s="10">
        <v>53</v>
      </c>
      <c r="N230" s="10">
        <v>0</v>
      </c>
      <c r="O230" s="32">
        <f t="shared" si="10"/>
        <v>3180</v>
      </c>
      <c r="P230" s="33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7">
        <v>530</v>
      </c>
      <c r="M231" s="10">
        <v>53</v>
      </c>
      <c r="N231" s="10">
        <v>0</v>
      </c>
      <c r="O231" s="32">
        <f t="shared" si="10"/>
        <v>3180</v>
      </c>
      <c r="P231" s="33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7">
        <v>528</v>
      </c>
      <c r="M232" s="10">
        <v>52</v>
      </c>
      <c r="N232" s="10">
        <v>8</v>
      </c>
      <c r="O232" s="32">
        <f t="shared" si="10"/>
        <v>3128</v>
      </c>
      <c r="P232" s="33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7">
        <v>518</v>
      </c>
      <c r="M233" s="10">
        <v>51</v>
      </c>
      <c r="N233" s="10">
        <v>8</v>
      </c>
      <c r="O233" s="32">
        <f t="shared" si="10"/>
        <v>3068</v>
      </c>
      <c r="P233" s="33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7">
        <v>506</v>
      </c>
      <c r="M234" s="10">
        <v>50</v>
      </c>
      <c r="N234" s="10">
        <v>6</v>
      </c>
      <c r="O234" s="32">
        <f t="shared" si="10"/>
        <v>3006</v>
      </c>
      <c r="P234" s="33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7">
        <v>506</v>
      </c>
      <c r="M235" s="10">
        <v>50</v>
      </c>
      <c r="N235" s="10">
        <v>6</v>
      </c>
      <c r="O235" s="32">
        <f t="shared" si="10"/>
        <v>3006</v>
      </c>
      <c r="P235" s="33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7">
        <v>506</v>
      </c>
      <c r="M236" s="10">
        <v>50</v>
      </c>
      <c r="N236" s="10">
        <v>6</v>
      </c>
      <c r="O236" s="32">
        <f t="shared" si="10"/>
        <v>3006</v>
      </c>
      <c r="P236" s="33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7">
        <v>500</v>
      </c>
      <c r="M237" s="10">
        <v>50</v>
      </c>
      <c r="N237" s="10">
        <v>0</v>
      </c>
      <c r="O237" s="32">
        <f t="shared" si="10"/>
        <v>3000</v>
      </c>
      <c r="P237" s="33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7">
        <v>500</v>
      </c>
      <c r="M238" s="10">
        <v>50</v>
      </c>
      <c r="N238" s="10">
        <v>0</v>
      </c>
      <c r="O238" s="32">
        <f t="shared" si="10"/>
        <v>3000</v>
      </c>
      <c r="P238" s="33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7">
        <v>500</v>
      </c>
      <c r="M239" s="10">
        <v>50</v>
      </c>
      <c r="N239" s="10">
        <v>0</v>
      </c>
      <c r="O239" s="32">
        <f t="shared" si="10"/>
        <v>3000</v>
      </c>
      <c r="P239" s="33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7">
        <v>500</v>
      </c>
      <c r="M240" s="10">
        <v>50</v>
      </c>
      <c r="N240" s="10">
        <v>0</v>
      </c>
      <c r="O240" s="32">
        <f t="shared" si="10"/>
        <v>3000</v>
      </c>
      <c r="P240" s="33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7">
        <v>500</v>
      </c>
      <c r="M241" s="10">
        <v>50</v>
      </c>
      <c r="N241" s="10">
        <v>0</v>
      </c>
      <c r="O241" s="32">
        <f t="shared" si="10"/>
        <v>3000</v>
      </c>
      <c r="P241" s="33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7">
        <v>500</v>
      </c>
      <c r="M242" s="10">
        <v>50</v>
      </c>
      <c r="N242" s="10">
        <v>0</v>
      </c>
      <c r="O242" s="32">
        <f t="shared" si="10"/>
        <v>3000</v>
      </c>
      <c r="P242" s="33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7">
        <v>500</v>
      </c>
      <c r="M243" s="10">
        <v>50</v>
      </c>
      <c r="N243" s="10">
        <v>0</v>
      </c>
      <c r="O243" s="32">
        <f t="shared" si="10"/>
        <v>3000</v>
      </c>
      <c r="P243" s="33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7">
        <v>500</v>
      </c>
      <c r="M244" s="10">
        <v>50</v>
      </c>
      <c r="N244" s="10">
        <v>0</v>
      </c>
      <c r="O244" s="32">
        <f t="shared" si="10"/>
        <v>3000</v>
      </c>
      <c r="P244" s="33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7">
        <v>500</v>
      </c>
      <c r="M245" s="10">
        <v>50</v>
      </c>
      <c r="N245" s="10">
        <v>0</v>
      </c>
      <c r="O245" s="32">
        <f t="shared" si="10"/>
        <v>3000</v>
      </c>
      <c r="P245" s="33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7">
        <v>450</v>
      </c>
      <c r="M246" s="10">
        <v>45</v>
      </c>
      <c r="N246" s="10">
        <v>0</v>
      </c>
      <c r="O246" s="32">
        <f t="shared" si="10"/>
        <v>2700</v>
      </c>
      <c r="P246" s="33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7">
        <v>448</v>
      </c>
      <c r="M247" s="10">
        <v>44</v>
      </c>
      <c r="N247" s="10">
        <v>8</v>
      </c>
      <c r="O247" s="32">
        <f t="shared" si="10"/>
        <v>2648</v>
      </c>
      <c r="P247" s="33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7">
        <v>430</v>
      </c>
      <c r="M248" s="10">
        <v>43</v>
      </c>
      <c r="N248" s="10">
        <v>0</v>
      </c>
      <c r="O248" s="32">
        <f t="shared" si="10"/>
        <v>2580</v>
      </c>
      <c r="P248" s="33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7">
        <v>430</v>
      </c>
      <c r="M249" s="10">
        <v>43</v>
      </c>
      <c r="N249" s="10">
        <v>0</v>
      </c>
      <c r="O249" s="32">
        <f t="shared" si="10"/>
        <v>2580</v>
      </c>
      <c r="P249" s="33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7">
        <v>430</v>
      </c>
      <c r="M250" s="10">
        <v>43</v>
      </c>
      <c r="N250" s="10">
        <v>0</v>
      </c>
      <c r="O250" s="32">
        <f t="shared" si="10"/>
        <v>2580</v>
      </c>
      <c r="P250" s="33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7">
        <v>430</v>
      </c>
      <c r="M251" s="10">
        <v>43</v>
      </c>
      <c r="N251" s="10">
        <v>0</v>
      </c>
      <c r="O251" s="32">
        <f t="shared" si="10"/>
        <v>2580</v>
      </c>
      <c r="P251" s="33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7">
        <v>430</v>
      </c>
      <c r="M252" s="10">
        <v>43</v>
      </c>
      <c r="N252" s="10">
        <v>0</v>
      </c>
      <c r="O252" s="32">
        <f t="shared" si="10"/>
        <v>2580</v>
      </c>
      <c r="P252" s="33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7">
        <v>430</v>
      </c>
      <c r="M253" s="10">
        <v>43</v>
      </c>
      <c r="N253" s="10">
        <v>0</v>
      </c>
      <c r="O253" s="32">
        <f t="shared" si="10"/>
        <v>2580</v>
      </c>
      <c r="P253" s="33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7">
        <v>430</v>
      </c>
      <c r="M254" s="10">
        <v>43</v>
      </c>
      <c r="N254" s="10">
        <v>0</v>
      </c>
      <c r="O254" s="32">
        <f t="shared" si="10"/>
        <v>2580</v>
      </c>
      <c r="P254" s="33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7">
        <v>430</v>
      </c>
      <c r="M255" s="10">
        <v>43</v>
      </c>
      <c r="N255" s="10">
        <v>0</v>
      </c>
      <c r="O255" s="32">
        <f t="shared" si="10"/>
        <v>2580</v>
      </c>
      <c r="P255" s="33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7">
        <v>430</v>
      </c>
      <c r="M256" s="10">
        <v>43</v>
      </c>
      <c r="N256" s="10">
        <v>0</v>
      </c>
      <c r="O256" s="32">
        <f t="shared" si="10"/>
        <v>2580</v>
      </c>
      <c r="P256" s="33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7">
        <v>400</v>
      </c>
      <c r="M257" s="10">
        <v>40</v>
      </c>
      <c r="N257" s="10">
        <v>0</v>
      </c>
      <c r="O257" s="32">
        <f t="shared" si="10"/>
        <v>2400</v>
      </c>
      <c r="P257" s="33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7">
        <v>400</v>
      </c>
      <c r="M258" s="10">
        <v>40</v>
      </c>
      <c r="N258" s="10">
        <v>0</v>
      </c>
      <c r="O258" s="32">
        <f t="shared" ref="O258:O321" si="13">(M258*60)+N258</f>
        <v>2400</v>
      </c>
      <c r="P258" s="33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7">
        <v>400</v>
      </c>
      <c r="M259" s="10">
        <v>40</v>
      </c>
      <c r="N259" s="10">
        <v>0</v>
      </c>
      <c r="O259" s="32">
        <f t="shared" si="13"/>
        <v>2400</v>
      </c>
      <c r="P259" s="33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7">
        <v>400</v>
      </c>
      <c r="M260" s="10">
        <v>40</v>
      </c>
      <c r="N260" s="10">
        <v>0</v>
      </c>
      <c r="O260" s="32">
        <f t="shared" si="13"/>
        <v>2400</v>
      </c>
      <c r="P260" s="33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7">
        <v>400</v>
      </c>
      <c r="M261" s="10">
        <v>40</v>
      </c>
      <c r="N261" s="10">
        <v>0</v>
      </c>
      <c r="O261" s="32">
        <f t="shared" si="13"/>
        <v>2400</v>
      </c>
      <c r="P261" s="33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7">
        <v>400</v>
      </c>
      <c r="M262" s="10">
        <v>40</v>
      </c>
      <c r="N262" s="10">
        <v>0</v>
      </c>
      <c r="O262" s="32">
        <f t="shared" si="13"/>
        <v>2400</v>
      </c>
      <c r="P262" s="33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7">
        <v>400</v>
      </c>
      <c r="M263" s="10">
        <v>40</v>
      </c>
      <c r="N263" s="10">
        <v>0</v>
      </c>
      <c r="O263" s="32">
        <f t="shared" si="13"/>
        <v>2400</v>
      </c>
      <c r="P263" s="33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7">
        <v>400</v>
      </c>
      <c r="M264" s="10">
        <v>40</v>
      </c>
      <c r="N264" s="10">
        <v>0</v>
      </c>
      <c r="O264" s="32">
        <f t="shared" si="13"/>
        <v>2400</v>
      </c>
      <c r="P264" s="33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7">
        <v>400</v>
      </c>
      <c r="M265" s="10">
        <v>40</v>
      </c>
      <c r="N265" s="10">
        <v>0</v>
      </c>
      <c r="O265" s="32">
        <f t="shared" si="13"/>
        <v>2400</v>
      </c>
      <c r="P265" s="33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7">
        <v>400</v>
      </c>
      <c r="M266" s="10">
        <v>40</v>
      </c>
      <c r="N266" s="10">
        <v>0</v>
      </c>
      <c r="O266" s="32">
        <f t="shared" si="13"/>
        <v>2400</v>
      </c>
      <c r="P266" s="33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7">
        <v>354</v>
      </c>
      <c r="M267" s="10">
        <v>35</v>
      </c>
      <c r="N267" s="10">
        <v>4</v>
      </c>
      <c r="O267" s="32">
        <f t="shared" si="13"/>
        <v>2104</v>
      </c>
      <c r="P267" s="33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7">
        <v>348</v>
      </c>
      <c r="M268" s="10">
        <v>34</v>
      </c>
      <c r="N268" s="10">
        <v>8</v>
      </c>
      <c r="O268" s="32">
        <f t="shared" si="13"/>
        <v>2048</v>
      </c>
      <c r="P268" s="33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7">
        <v>348</v>
      </c>
      <c r="M269" s="10">
        <v>34</v>
      </c>
      <c r="N269" s="10">
        <v>8</v>
      </c>
      <c r="O269" s="32">
        <f t="shared" si="13"/>
        <v>2048</v>
      </c>
      <c r="P269" s="33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7">
        <v>335</v>
      </c>
      <c r="M270" s="10">
        <v>33</v>
      </c>
      <c r="N270" s="10">
        <v>5</v>
      </c>
      <c r="O270" s="32">
        <f t="shared" si="13"/>
        <v>1985</v>
      </c>
      <c r="P270" s="33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7">
        <v>330</v>
      </c>
      <c r="M271" s="10">
        <v>33</v>
      </c>
      <c r="N271" s="10">
        <v>0</v>
      </c>
      <c r="O271" s="32">
        <f t="shared" si="13"/>
        <v>1980</v>
      </c>
      <c r="P271" s="33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7">
        <v>330</v>
      </c>
      <c r="M272" s="10">
        <v>33</v>
      </c>
      <c r="N272" s="10">
        <v>0</v>
      </c>
      <c r="O272" s="32">
        <f t="shared" si="13"/>
        <v>1980</v>
      </c>
      <c r="P272" s="33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7">
        <v>330</v>
      </c>
      <c r="M273" s="10">
        <v>33</v>
      </c>
      <c r="N273" s="10">
        <v>0</v>
      </c>
      <c r="O273" s="32">
        <f t="shared" si="13"/>
        <v>1980</v>
      </c>
      <c r="P273" s="33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7">
        <v>330</v>
      </c>
      <c r="M274" s="10">
        <v>33</v>
      </c>
      <c r="N274" s="10">
        <v>0</v>
      </c>
      <c r="O274" s="32">
        <f t="shared" si="13"/>
        <v>1980</v>
      </c>
      <c r="P274" s="33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7">
        <v>330</v>
      </c>
      <c r="M275" s="10">
        <v>33</v>
      </c>
      <c r="N275" s="10">
        <v>0</v>
      </c>
      <c r="O275" s="32">
        <f t="shared" si="13"/>
        <v>1980</v>
      </c>
      <c r="P275" s="33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7">
        <v>330</v>
      </c>
      <c r="M276" s="10">
        <v>33</v>
      </c>
      <c r="N276" s="10">
        <v>0</v>
      </c>
      <c r="O276" s="32">
        <f t="shared" si="13"/>
        <v>1980</v>
      </c>
      <c r="P276" s="33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7">
        <v>330</v>
      </c>
      <c r="M277" s="10">
        <v>33</v>
      </c>
      <c r="N277" s="10">
        <v>0</v>
      </c>
      <c r="O277" s="32">
        <f t="shared" si="13"/>
        <v>1980</v>
      </c>
      <c r="P277" s="33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7">
        <v>330</v>
      </c>
      <c r="M278" s="10">
        <v>33</v>
      </c>
      <c r="N278" s="10">
        <v>0</v>
      </c>
      <c r="O278" s="32">
        <f t="shared" si="13"/>
        <v>1980</v>
      </c>
      <c r="P278" s="33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7">
        <v>330</v>
      </c>
      <c r="M279" s="10">
        <v>33</v>
      </c>
      <c r="N279" s="10">
        <v>0</v>
      </c>
      <c r="O279" s="32">
        <f t="shared" si="13"/>
        <v>1980</v>
      </c>
      <c r="P279" s="33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7">
        <v>330</v>
      </c>
      <c r="M280" s="10">
        <v>33</v>
      </c>
      <c r="N280" s="10">
        <v>0</v>
      </c>
      <c r="O280" s="32">
        <f t="shared" si="13"/>
        <v>1980</v>
      </c>
      <c r="P280" s="33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7">
        <v>330</v>
      </c>
      <c r="M281" s="10">
        <v>33</v>
      </c>
      <c r="N281" s="10">
        <v>0</v>
      </c>
      <c r="O281" s="32">
        <f t="shared" si="13"/>
        <v>1980</v>
      </c>
      <c r="P281" s="33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7">
        <v>304</v>
      </c>
      <c r="M282" s="10">
        <v>30</v>
      </c>
      <c r="N282" s="10">
        <v>4</v>
      </c>
      <c r="O282" s="32">
        <f t="shared" si="13"/>
        <v>1804</v>
      </c>
      <c r="P282" s="33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7">
        <v>300</v>
      </c>
      <c r="M283" s="10">
        <v>30</v>
      </c>
      <c r="N283" s="10">
        <v>0</v>
      </c>
      <c r="O283" s="32">
        <f t="shared" si="13"/>
        <v>1800</v>
      </c>
      <c r="P283" s="33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7">
        <v>300</v>
      </c>
      <c r="M284" s="10">
        <v>30</v>
      </c>
      <c r="N284" s="10">
        <v>0</v>
      </c>
      <c r="O284" s="32">
        <f t="shared" si="13"/>
        <v>1800</v>
      </c>
      <c r="P284" s="33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7">
        <v>300</v>
      </c>
      <c r="M285" s="10">
        <v>30</v>
      </c>
      <c r="N285" s="10">
        <v>0</v>
      </c>
      <c r="O285" s="32">
        <f t="shared" si="13"/>
        <v>1800</v>
      </c>
      <c r="P285" s="33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7">
        <v>300</v>
      </c>
      <c r="M286" s="10">
        <v>30</v>
      </c>
      <c r="N286" s="10">
        <v>0</v>
      </c>
      <c r="O286" s="32">
        <f t="shared" si="13"/>
        <v>1800</v>
      </c>
      <c r="P286" s="33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7">
        <v>300</v>
      </c>
      <c r="M287" s="10">
        <v>30</v>
      </c>
      <c r="N287" s="10">
        <v>0</v>
      </c>
      <c r="O287" s="32">
        <f t="shared" si="13"/>
        <v>1800</v>
      </c>
      <c r="P287" s="33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7">
        <v>300</v>
      </c>
      <c r="M288" s="10">
        <v>30</v>
      </c>
      <c r="N288" s="10">
        <v>0</v>
      </c>
      <c r="O288" s="32">
        <f t="shared" si="13"/>
        <v>1800</v>
      </c>
      <c r="P288" s="33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7">
        <v>300</v>
      </c>
      <c r="M289" s="10">
        <v>30</v>
      </c>
      <c r="N289" s="10">
        <v>0</v>
      </c>
      <c r="O289" s="32">
        <f t="shared" si="13"/>
        <v>1800</v>
      </c>
      <c r="P289" s="33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7">
        <v>300</v>
      </c>
      <c r="M290" s="10">
        <v>30</v>
      </c>
      <c r="N290" s="10">
        <v>0</v>
      </c>
      <c r="O290" s="32">
        <f t="shared" si="13"/>
        <v>1800</v>
      </c>
      <c r="P290" s="33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7">
        <v>300</v>
      </c>
      <c r="M291" s="10">
        <v>30</v>
      </c>
      <c r="N291" s="10">
        <v>0</v>
      </c>
      <c r="O291" s="32">
        <f t="shared" si="13"/>
        <v>1800</v>
      </c>
      <c r="P291" s="33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7">
        <v>300</v>
      </c>
      <c r="M292" s="10">
        <v>30</v>
      </c>
      <c r="N292" s="10">
        <v>0</v>
      </c>
      <c r="O292" s="32">
        <f t="shared" si="13"/>
        <v>1800</v>
      </c>
      <c r="P292" s="33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7">
        <v>300</v>
      </c>
      <c r="M293" s="10">
        <v>30</v>
      </c>
      <c r="N293" s="10">
        <v>0</v>
      </c>
      <c r="O293" s="32">
        <f t="shared" si="13"/>
        <v>1800</v>
      </c>
      <c r="P293" s="33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7">
        <v>300</v>
      </c>
      <c r="M294" s="10">
        <v>30</v>
      </c>
      <c r="N294" s="10">
        <v>0</v>
      </c>
      <c r="O294" s="32">
        <f t="shared" si="13"/>
        <v>1800</v>
      </c>
      <c r="P294" s="33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7">
        <v>300</v>
      </c>
      <c r="M295" s="10">
        <v>30</v>
      </c>
      <c r="N295" s="10">
        <v>0</v>
      </c>
      <c r="O295" s="32">
        <f t="shared" si="13"/>
        <v>1800</v>
      </c>
      <c r="P295" s="33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7">
        <v>300</v>
      </c>
      <c r="M296" s="10">
        <v>30</v>
      </c>
      <c r="N296" s="10">
        <v>0</v>
      </c>
      <c r="O296" s="32">
        <f t="shared" si="13"/>
        <v>1800</v>
      </c>
      <c r="P296" s="33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7">
        <v>300</v>
      </c>
      <c r="M297" s="10">
        <v>30</v>
      </c>
      <c r="N297" s="10">
        <v>0</v>
      </c>
      <c r="O297" s="32">
        <f t="shared" si="13"/>
        <v>1800</v>
      </c>
      <c r="P297" s="33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7">
        <v>300</v>
      </c>
      <c r="M298" s="10">
        <v>30</v>
      </c>
      <c r="N298" s="10">
        <v>0</v>
      </c>
      <c r="O298" s="32">
        <f t="shared" si="13"/>
        <v>1800</v>
      </c>
      <c r="P298" s="33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7">
        <v>236</v>
      </c>
      <c r="M299" s="10">
        <v>23</v>
      </c>
      <c r="N299" s="10">
        <v>6</v>
      </c>
      <c r="O299" s="32">
        <f t="shared" si="13"/>
        <v>1386</v>
      </c>
      <c r="P299" s="33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7">
        <v>230</v>
      </c>
      <c r="M300" s="10">
        <v>23</v>
      </c>
      <c r="N300" s="10">
        <v>0</v>
      </c>
      <c r="O300" s="32">
        <f t="shared" si="13"/>
        <v>1380</v>
      </c>
      <c r="P300" s="33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7">
        <v>230</v>
      </c>
      <c r="M301" s="10">
        <v>23</v>
      </c>
      <c r="N301" s="10">
        <v>0</v>
      </c>
      <c r="O301" s="32">
        <f t="shared" si="13"/>
        <v>1380</v>
      </c>
      <c r="P301" s="33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7">
        <v>230</v>
      </c>
      <c r="M302" s="10">
        <v>23</v>
      </c>
      <c r="N302" s="10">
        <v>0</v>
      </c>
      <c r="O302" s="32">
        <f t="shared" si="13"/>
        <v>1380</v>
      </c>
      <c r="P302" s="33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7">
        <v>230</v>
      </c>
      <c r="M303" s="10">
        <v>23</v>
      </c>
      <c r="N303" s="10">
        <v>0</v>
      </c>
      <c r="O303" s="32">
        <f t="shared" si="13"/>
        <v>1380</v>
      </c>
      <c r="P303" s="33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7">
        <v>230</v>
      </c>
      <c r="M304" s="10">
        <v>23</v>
      </c>
      <c r="N304" s="10">
        <v>0</v>
      </c>
      <c r="O304" s="32">
        <f t="shared" si="13"/>
        <v>1380</v>
      </c>
      <c r="P304" s="33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7">
        <v>230</v>
      </c>
      <c r="M305" s="10">
        <v>23</v>
      </c>
      <c r="N305" s="10">
        <v>0</v>
      </c>
      <c r="O305" s="32">
        <f t="shared" si="13"/>
        <v>1380</v>
      </c>
      <c r="P305" s="33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7">
        <v>230</v>
      </c>
      <c r="M306" s="10">
        <v>23</v>
      </c>
      <c r="N306" s="10">
        <v>0</v>
      </c>
      <c r="O306" s="32">
        <f t="shared" si="13"/>
        <v>1380</v>
      </c>
      <c r="P306" s="33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7">
        <v>230</v>
      </c>
      <c r="M307" s="10">
        <v>23</v>
      </c>
      <c r="N307" s="10">
        <v>0</v>
      </c>
      <c r="O307" s="32">
        <f t="shared" si="13"/>
        <v>1380</v>
      </c>
      <c r="P307" s="33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7">
        <v>230</v>
      </c>
      <c r="M308" s="10">
        <v>23</v>
      </c>
      <c r="N308" s="10">
        <v>0</v>
      </c>
      <c r="O308" s="32">
        <f t="shared" si="13"/>
        <v>1380</v>
      </c>
      <c r="P308" s="33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7">
        <v>230</v>
      </c>
      <c r="M309" s="10">
        <v>23</v>
      </c>
      <c r="N309" s="10">
        <v>0</v>
      </c>
      <c r="O309" s="32">
        <f t="shared" si="13"/>
        <v>1380</v>
      </c>
      <c r="P309" s="33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7">
        <v>230</v>
      </c>
      <c r="M310" s="10">
        <v>23</v>
      </c>
      <c r="N310" s="10">
        <v>0</v>
      </c>
      <c r="O310" s="32">
        <f t="shared" si="13"/>
        <v>1380</v>
      </c>
      <c r="P310" s="33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7">
        <v>230</v>
      </c>
      <c r="M311" s="10">
        <v>23</v>
      </c>
      <c r="N311" s="10">
        <v>0</v>
      </c>
      <c r="O311" s="32">
        <f t="shared" si="13"/>
        <v>1380</v>
      </c>
      <c r="P311" s="33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7">
        <v>230</v>
      </c>
      <c r="M312" s="10">
        <v>23</v>
      </c>
      <c r="N312" s="10">
        <v>0</v>
      </c>
      <c r="O312" s="32">
        <f t="shared" si="13"/>
        <v>1380</v>
      </c>
      <c r="P312" s="33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7">
        <v>218</v>
      </c>
      <c r="M313" s="10">
        <v>21</v>
      </c>
      <c r="N313" s="10">
        <v>8</v>
      </c>
      <c r="O313" s="32">
        <f t="shared" si="13"/>
        <v>1268</v>
      </c>
      <c r="P313" s="33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7">
        <v>212</v>
      </c>
      <c r="M314" s="10">
        <v>21</v>
      </c>
      <c r="N314" s="10">
        <v>2</v>
      </c>
      <c r="O314" s="32">
        <f t="shared" si="13"/>
        <v>1262</v>
      </c>
      <c r="P314" s="33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7">
        <v>210</v>
      </c>
      <c r="M315" s="10">
        <v>21</v>
      </c>
      <c r="N315" s="10">
        <v>0</v>
      </c>
      <c r="O315" s="32">
        <f t="shared" si="13"/>
        <v>1260</v>
      </c>
      <c r="P315" s="33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7">
        <v>201</v>
      </c>
      <c r="M316" s="10">
        <v>20</v>
      </c>
      <c r="N316" s="10">
        <v>1</v>
      </c>
      <c r="O316" s="32">
        <f t="shared" si="13"/>
        <v>1201</v>
      </c>
      <c r="P316" s="33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7">
        <v>200</v>
      </c>
      <c r="M317" s="10">
        <v>20</v>
      </c>
      <c r="N317" s="10">
        <v>0</v>
      </c>
      <c r="O317" s="32">
        <f t="shared" si="13"/>
        <v>1200</v>
      </c>
      <c r="P317" s="33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7">
        <v>200</v>
      </c>
      <c r="M318" s="10">
        <v>20</v>
      </c>
      <c r="N318" s="10">
        <v>0</v>
      </c>
      <c r="O318" s="32">
        <f t="shared" si="13"/>
        <v>1200</v>
      </c>
      <c r="P318" s="33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7">
        <v>200</v>
      </c>
      <c r="M319" s="10">
        <v>20</v>
      </c>
      <c r="N319" s="10">
        <v>0</v>
      </c>
      <c r="O319" s="32">
        <f t="shared" si="13"/>
        <v>1200</v>
      </c>
      <c r="P319" s="33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7">
        <v>200</v>
      </c>
      <c r="M320" s="10">
        <v>20</v>
      </c>
      <c r="N320" s="10">
        <v>0</v>
      </c>
      <c r="O320" s="32">
        <f t="shared" si="13"/>
        <v>1200</v>
      </c>
      <c r="P320" s="33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7">
        <v>200</v>
      </c>
      <c r="M321" s="10">
        <v>20</v>
      </c>
      <c r="N321" s="10">
        <v>0</v>
      </c>
      <c r="O321" s="32">
        <f t="shared" si="13"/>
        <v>1200</v>
      </c>
      <c r="P321" s="33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7">
        <v>200</v>
      </c>
      <c r="M322" s="10">
        <v>20</v>
      </c>
      <c r="N322" s="10">
        <v>0</v>
      </c>
      <c r="O322" s="32">
        <f t="shared" ref="O322:O385" si="16">(M322*60)+N322</f>
        <v>1200</v>
      </c>
      <c r="P322" s="33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7">
        <v>200</v>
      </c>
      <c r="M323" s="10">
        <v>20</v>
      </c>
      <c r="N323" s="10">
        <v>0</v>
      </c>
      <c r="O323" s="32">
        <f t="shared" si="16"/>
        <v>1200</v>
      </c>
      <c r="P323" s="33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7">
        <v>200</v>
      </c>
      <c r="M324" s="10">
        <v>20</v>
      </c>
      <c r="N324" s="10">
        <v>0</v>
      </c>
      <c r="O324" s="32">
        <f t="shared" si="16"/>
        <v>1200</v>
      </c>
      <c r="P324" s="33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7">
        <v>200</v>
      </c>
      <c r="M325" s="10">
        <v>20</v>
      </c>
      <c r="N325" s="10">
        <v>0</v>
      </c>
      <c r="O325" s="32">
        <f t="shared" si="16"/>
        <v>1200</v>
      </c>
      <c r="P325" s="33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7">
        <v>200</v>
      </c>
      <c r="M326" s="10">
        <v>20</v>
      </c>
      <c r="N326" s="10">
        <v>0</v>
      </c>
      <c r="O326" s="32">
        <f t="shared" si="16"/>
        <v>1200</v>
      </c>
      <c r="P326" s="33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7">
        <v>200</v>
      </c>
      <c r="M327" s="10">
        <v>20</v>
      </c>
      <c r="N327" s="10">
        <v>0</v>
      </c>
      <c r="O327" s="32">
        <f t="shared" si="16"/>
        <v>1200</v>
      </c>
      <c r="P327" s="33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7">
        <v>200</v>
      </c>
      <c r="M328" s="10">
        <v>20</v>
      </c>
      <c r="N328" s="10">
        <v>0</v>
      </c>
      <c r="O328" s="32">
        <f t="shared" si="16"/>
        <v>1200</v>
      </c>
      <c r="P328" s="33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7">
        <v>200</v>
      </c>
      <c r="M329" s="10">
        <v>20</v>
      </c>
      <c r="N329" s="10">
        <v>0</v>
      </c>
      <c r="O329" s="32">
        <f t="shared" si="16"/>
        <v>1200</v>
      </c>
      <c r="P329" s="33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7">
        <v>197</v>
      </c>
      <c r="M330" s="10">
        <v>19</v>
      </c>
      <c r="N330" s="10">
        <v>7</v>
      </c>
      <c r="O330" s="32">
        <f t="shared" si="16"/>
        <v>1147</v>
      </c>
      <c r="P330" s="33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7">
        <v>145</v>
      </c>
      <c r="M331" s="10">
        <v>14</v>
      </c>
      <c r="N331" s="10">
        <v>5</v>
      </c>
      <c r="O331" s="32">
        <f t="shared" si="16"/>
        <v>845</v>
      </c>
      <c r="P331" s="33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7">
        <v>140</v>
      </c>
      <c r="M332" s="10">
        <v>14</v>
      </c>
      <c r="N332" s="10">
        <v>0</v>
      </c>
      <c r="O332" s="32">
        <f t="shared" si="16"/>
        <v>840</v>
      </c>
      <c r="P332" s="33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7">
        <v>136</v>
      </c>
      <c r="M333" s="10">
        <v>13</v>
      </c>
      <c r="N333" s="10">
        <v>6</v>
      </c>
      <c r="O333" s="32">
        <f t="shared" si="16"/>
        <v>786</v>
      </c>
      <c r="P333" s="33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7">
        <v>130</v>
      </c>
      <c r="M334" s="10">
        <v>13</v>
      </c>
      <c r="N334" s="10">
        <v>0</v>
      </c>
      <c r="O334" s="32">
        <f t="shared" si="16"/>
        <v>780</v>
      </c>
      <c r="P334" s="33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7">
        <v>130</v>
      </c>
      <c r="M335" s="10">
        <v>13</v>
      </c>
      <c r="N335" s="10">
        <v>0</v>
      </c>
      <c r="O335" s="32">
        <f t="shared" si="16"/>
        <v>780</v>
      </c>
      <c r="P335" s="33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7">
        <v>130</v>
      </c>
      <c r="M336" s="10">
        <v>13</v>
      </c>
      <c r="N336" s="10">
        <v>0</v>
      </c>
      <c r="O336" s="32">
        <f t="shared" si="16"/>
        <v>780</v>
      </c>
      <c r="P336" s="33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7">
        <v>130</v>
      </c>
      <c r="M337" s="10">
        <v>13</v>
      </c>
      <c r="N337" s="10">
        <v>0</v>
      </c>
      <c r="O337" s="32">
        <f t="shared" si="16"/>
        <v>780</v>
      </c>
      <c r="P337" s="33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7">
        <v>130</v>
      </c>
      <c r="M338" s="10">
        <v>13</v>
      </c>
      <c r="N338" s="10">
        <v>0</v>
      </c>
      <c r="O338" s="32">
        <f t="shared" si="16"/>
        <v>780</v>
      </c>
      <c r="P338" s="33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7">
        <v>130</v>
      </c>
      <c r="M339" s="10">
        <v>13</v>
      </c>
      <c r="N339" s="10">
        <v>0</v>
      </c>
      <c r="O339" s="32">
        <f t="shared" si="16"/>
        <v>780</v>
      </c>
      <c r="P339" s="33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7">
        <v>130</v>
      </c>
      <c r="M340" s="10">
        <v>13</v>
      </c>
      <c r="N340" s="10">
        <v>0</v>
      </c>
      <c r="O340" s="32">
        <f t="shared" si="16"/>
        <v>780</v>
      </c>
      <c r="P340" s="33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7">
        <v>130</v>
      </c>
      <c r="M341" s="10">
        <v>13</v>
      </c>
      <c r="N341" s="10">
        <v>0</v>
      </c>
      <c r="O341" s="32">
        <f t="shared" si="16"/>
        <v>780</v>
      </c>
      <c r="P341" s="33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7">
        <v>130</v>
      </c>
      <c r="M342" s="10">
        <v>13</v>
      </c>
      <c r="N342" s="10">
        <v>0</v>
      </c>
      <c r="O342" s="32">
        <f t="shared" si="16"/>
        <v>780</v>
      </c>
      <c r="P342" s="33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7">
        <v>130</v>
      </c>
      <c r="M343" s="10">
        <v>13</v>
      </c>
      <c r="N343" s="10">
        <v>0</v>
      </c>
      <c r="O343" s="32">
        <f t="shared" si="16"/>
        <v>780</v>
      </c>
      <c r="P343" s="33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7">
        <v>130</v>
      </c>
      <c r="M344" s="10">
        <v>13</v>
      </c>
      <c r="N344" s="10">
        <v>0</v>
      </c>
      <c r="O344" s="32">
        <f t="shared" si="16"/>
        <v>780</v>
      </c>
      <c r="P344" s="33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7">
        <v>130</v>
      </c>
      <c r="M345" s="10">
        <v>13</v>
      </c>
      <c r="N345" s="10">
        <v>0</v>
      </c>
      <c r="O345" s="32">
        <f t="shared" si="16"/>
        <v>780</v>
      </c>
      <c r="P345" s="33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7">
        <v>130</v>
      </c>
      <c r="M346" s="10">
        <v>13</v>
      </c>
      <c r="N346" s="10">
        <v>0</v>
      </c>
      <c r="O346" s="32">
        <f t="shared" si="16"/>
        <v>780</v>
      </c>
      <c r="P346" s="33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7">
        <v>130</v>
      </c>
      <c r="M347" s="10">
        <v>13</v>
      </c>
      <c r="N347" s="10">
        <v>0</v>
      </c>
      <c r="O347" s="32">
        <f t="shared" si="16"/>
        <v>780</v>
      </c>
      <c r="P347" s="33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7">
        <v>100</v>
      </c>
      <c r="M348" s="10">
        <v>10</v>
      </c>
      <c r="N348" s="10">
        <v>0</v>
      </c>
      <c r="O348" s="32">
        <f t="shared" si="16"/>
        <v>600</v>
      </c>
      <c r="P348" s="33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7">
        <v>100</v>
      </c>
      <c r="M349" s="10">
        <v>10</v>
      </c>
      <c r="N349" s="10">
        <v>0</v>
      </c>
      <c r="O349" s="32">
        <f t="shared" si="16"/>
        <v>600</v>
      </c>
      <c r="P349" s="33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7">
        <v>100</v>
      </c>
      <c r="M350" s="10">
        <v>10</v>
      </c>
      <c r="N350" s="10">
        <v>0</v>
      </c>
      <c r="O350" s="32">
        <f t="shared" si="16"/>
        <v>600</v>
      </c>
      <c r="P350" s="33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7">
        <v>100</v>
      </c>
      <c r="M351" s="10">
        <v>10</v>
      </c>
      <c r="N351" s="10">
        <v>0</v>
      </c>
      <c r="O351" s="32">
        <f t="shared" si="16"/>
        <v>600</v>
      </c>
      <c r="P351" s="33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7">
        <v>100</v>
      </c>
      <c r="M352" s="10">
        <v>10</v>
      </c>
      <c r="N352" s="10">
        <v>0</v>
      </c>
      <c r="O352" s="32">
        <f t="shared" si="16"/>
        <v>600</v>
      </c>
      <c r="P352" s="33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7">
        <v>100</v>
      </c>
      <c r="M353" s="10">
        <v>10</v>
      </c>
      <c r="N353" s="10">
        <v>0</v>
      </c>
      <c r="O353" s="32">
        <f t="shared" si="16"/>
        <v>600</v>
      </c>
      <c r="P353" s="33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7">
        <v>100</v>
      </c>
      <c r="M354" s="10">
        <v>10</v>
      </c>
      <c r="N354" s="10">
        <v>0</v>
      </c>
      <c r="O354" s="32">
        <f t="shared" si="16"/>
        <v>600</v>
      </c>
      <c r="P354" s="33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7">
        <v>100</v>
      </c>
      <c r="M355" s="10">
        <v>10</v>
      </c>
      <c r="N355" s="10">
        <v>0</v>
      </c>
      <c r="O355" s="32">
        <f t="shared" si="16"/>
        <v>600</v>
      </c>
      <c r="P355" s="33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7">
        <v>100</v>
      </c>
      <c r="M356" s="10">
        <v>10</v>
      </c>
      <c r="N356" s="10">
        <v>0</v>
      </c>
      <c r="O356" s="32">
        <f t="shared" si="16"/>
        <v>600</v>
      </c>
      <c r="P356" s="33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7">
        <v>100</v>
      </c>
      <c r="M357" s="10">
        <v>10</v>
      </c>
      <c r="N357" s="10">
        <v>0</v>
      </c>
      <c r="O357" s="32">
        <f t="shared" si="16"/>
        <v>600</v>
      </c>
      <c r="P357" s="33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7">
        <v>100</v>
      </c>
      <c r="M358" s="10">
        <v>10</v>
      </c>
      <c r="N358" s="10">
        <v>0</v>
      </c>
      <c r="O358" s="32">
        <f t="shared" si="16"/>
        <v>600</v>
      </c>
      <c r="P358" s="33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7">
        <v>100</v>
      </c>
      <c r="M359" s="10">
        <v>10</v>
      </c>
      <c r="N359" s="10">
        <v>0</v>
      </c>
      <c r="O359" s="32">
        <f t="shared" si="16"/>
        <v>600</v>
      </c>
      <c r="P359" s="33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7">
        <v>100</v>
      </c>
      <c r="M360" s="10">
        <v>10</v>
      </c>
      <c r="N360" s="10">
        <v>0</v>
      </c>
      <c r="O360" s="32">
        <f t="shared" si="16"/>
        <v>600</v>
      </c>
      <c r="P360" s="33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7">
        <v>100</v>
      </c>
      <c r="M361" s="10">
        <v>10</v>
      </c>
      <c r="N361" s="10">
        <v>0</v>
      </c>
      <c r="O361" s="32">
        <f t="shared" si="16"/>
        <v>600</v>
      </c>
      <c r="P361" s="33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7">
        <v>100</v>
      </c>
      <c r="M362" s="10">
        <v>10</v>
      </c>
      <c r="N362" s="10">
        <v>0</v>
      </c>
      <c r="O362" s="32">
        <f t="shared" si="16"/>
        <v>600</v>
      </c>
      <c r="P362" s="33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7">
        <v>100</v>
      </c>
      <c r="M363" s="10">
        <v>10</v>
      </c>
      <c r="N363" s="10">
        <v>0</v>
      </c>
      <c r="O363" s="32">
        <f t="shared" si="16"/>
        <v>600</v>
      </c>
      <c r="P363" s="33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7">
        <v>100</v>
      </c>
      <c r="M364" s="10">
        <v>10</v>
      </c>
      <c r="N364" s="10">
        <v>0</v>
      </c>
      <c r="O364" s="32">
        <f t="shared" si="16"/>
        <v>600</v>
      </c>
      <c r="P364" s="33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7">
        <v>100</v>
      </c>
      <c r="M365" s="10">
        <v>10</v>
      </c>
      <c r="N365" s="10">
        <v>0</v>
      </c>
      <c r="O365" s="32">
        <f t="shared" si="16"/>
        <v>600</v>
      </c>
      <c r="P365" s="33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7">
        <v>100</v>
      </c>
      <c r="M366" s="10">
        <v>10</v>
      </c>
      <c r="N366" s="10">
        <v>0</v>
      </c>
      <c r="O366" s="32">
        <f t="shared" si="16"/>
        <v>600</v>
      </c>
      <c r="P366" s="33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7">
        <v>100</v>
      </c>
      <c r="M367" s="10">
        <v>10</v>
      </c>
      <c r="N367" s="10">
        <v>0</v>
      </c>
      <c r="O367" s="32">
        <f t="shared" si="16"/>
        <v>600</v>
      </c>
      <c r="P367" s="33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7">
        <v>100</v>
      </c>
      <c r="M368" s="10">
        <v>10</v>
      </c>
      <c r="N368" s="10">
        <v>0</v>
      </c>
      <c r="O368" s="32">
        <f t="shared" si="16"/>
        <v>600</v>
      </c>
      <c r="P368" s="33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7">
        <v>100</v>
      </c>
      <c r="M369" s="10">
        <v>10</v>
      </c>
      <c r="N369" s="10">
        <v>0</v>
      </c>
      <c r="O369" s="32">
        <f t="shared" si="16"/>
        <v>600</v>
      </c>
      <c r="P369" s="33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7">
        <v>100</v>
      </c>
      <c r="M370" s="10">
        <v>10</v>
      </c>
      <c r="N370" s="10">
        <v>0</v>
      </c>
      <c r="O370" s="32">
        <f t="shared" si="16"/>
        <v>600</v>
      </c>
      <c r="P370" s="33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7">
        <v>100</v>
      </c>
      <c r="M371" s="10">
        <v>10</v>
      </c>
      <c r="N371" s="10">
        <v>0</v>
      </c>
      <c r="O371" s="32">
        <f t="shared" si="16"/>
        <v>600</v>
      </c>
      <c r="P371" s="33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7">
        <v>100</v>
      </c>
      <c r="M372" s="10">
        <v>10</v>
      </c>
      <c r="N372" s="10">
        <v>0</v>
      </c>
      <c r="O372" s="32">
        <f t="shared" si="16"/>
        <v>600</v>
      </c>
      <c r="P372" s="33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7">
        <v>100</v>
      </c>
      <c r="M373" s="10">
        <v>10</v>
      </c>
      <c r="N373" s="10">
        <v>0</v>
      </c>
      <c r="O373" s="32">
        <f t="shared" si="16"/>
        <v>600</v>
      </c>
      <c r="P373" s="33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7">
        <v>100</v>
      </c>
      <c r="M374" s="10">
        <v>10</v>
      </c>
      <c r="N374" s="10">
        <v>0</v>
      </c>
      <c r="O374" s="32">
        <f t="shared" si="16"/>
        <v>600</v>
      </c>
      <c r="P374" s="33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7">
        <v>100</v>
      </c>
      <c r="M375" s="10">
        <v>10</v>
      </c>
      <c r="N375" s="10">
        <v>0</v>
      </c>
      <c r="O375" s="32">
        <f t="shared" si="16"/>
        <v>600</v>
      </c>
      <c r="P375" s="33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7">
        <v>100</v>
      </c>
      <c r="M376" s="10">
        <v>10</v>
      </c>
      <c r="N376" s="10">
        <v>0</v>
      </c>
      <c r="O376" s="32">
        <f t="shared" si="16"/>
        <v>600</v>
      </c>
      <c r="P376" s="33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7">
        <v>100</v>
      </c>
      <c r="M377" s="10">
        <v>10</v>
      </c>
      <c r="N377" s="10">
        <v>0</v>
      </c>
      <c r="O377" s="32">
        <f t="shared" si="16"/>
        <v>600</v>
      </c>
      <c r="P377" s="33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7">
        <v>100</v>
      </c>
      <c r="M378" s="10">
        <v>10</v>
      </c>
      <c r="N378" s="10">
        <v>0</v>
      </c>
      <c r="O378" s="32">
        <f t="shared" si="16"/>
        <v>600</v>
      </c>
      <c r="P378" s="33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7">
        <v>100</v>
      </c>
      <c r="M379" s="10">
        <v>10</v>
      </c>
      <c r="N379" s="10">
        <v>0</v>
      </c>
      <c r="O379" s="32">
        <f t="shared" si="16"/>
        <v>600</v>
      </c>
      <c r="P379" s="33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7">
        <v>87.3</v>
      </c>
      <c r="M380" s="10">
        <v>87</v>
      </c>
      <c r="N380" s="10">
        <v>0.3</v>
      </c>
      <c r="O380" s="32">
        <f t="shared" si="16"/>
        <v>5220.3</v>
      </c>
      <c r="P380" s="33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7">
        <v>78.8</v>
      </c>
      <c r="M381" s="10">
        <v>78</v>
      </c>
      <c r="N381" s="10">
        <v>0.8</v>
      </c>
      <c r="O381" s="32">
        <f t="shared" ref="O381" si="18">(M381*60)+N381</f>
        <v>4680.8</v>
      </c>
      <c r="P381" s="33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7">
        <v>75</v>
      </c>
      <c r="M382" s="10">
        <v>75</v>
      </c>
      <c r="O382" s="32">
        <f t="shared" si="16"/>
        <v>4500</v>
      </c>
      <c r="P382" s="33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7">
        <v>75</v>
      </c>
      <c r="M383" s="10">
        <v>75</v>
      </c>
      <c r="O383" s="32">
        <f t="shared" si="16"/>
        <v>4500</v>
      </c>
      <c r="P383" s="33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7">
        <v>75</v>
      </c>
      <c r="M384" s="10">
        <v>75</v>
      </c>
      <c r="O384" s="32">
        <f t="shared" si="16"/>
        <v>4500</v>
      </c>
      <c r="P384" s="33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7">
        <v>75</v>
      </c>
      <c r="M385" s="10">
        <v>75</v>
      </c>
      <c r="O385" s="32">
        <f t="shared" si="16"/>
        <v>4500</v>
      </c>
      <c r="P385" s="33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7">
        <v>74.599999999999994</v>
      </c>
      <c r="M386" s="10">
        <v>74</v>
      </c>
      <c r="N386" s="10">
        <v>0.6</v>
      </c>
      <c r="O386" s="32">
        <f t="shared" ref="O386:O449" si="20">(M386*60)+N386</f>
        <v>4440.6000000000004</v>
      </c>
      <c r="P386" s="33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7">
        <v>74</v>
      </c>
      <c r="M387" s="10">
        <v>74</v>
      </c>
      <c r="O387" s="32">
        <f t="shared" si="20"/>
        <v>4440</v>
      </c>
      <c r="P387" s="33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7">
        <v>74</v>
      </c>
      <c r="M388" s="10">
        <v>74</v>
      </c>
      <c r="O388" s="32">
        <f t="shared" si="20"/>
        <v>4440</v>
      </c>
      <c r="P388" s="33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7">
        <v>74</v>
      </c>
      <c r="M389" s="10">
        <v>74</v>
      </c>
      <c r="O389" s="32">
        <f t="shared" si="20"/>
        <v>4440</v>
      </c>
      <c r="P389" s="33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7">
        <v>73</v>
      </c>
      <c r="M390" s="10">
        <v>73</v>
      </c>
      <c r="O390" s="32">
        <f t="shared" si="20"/>
        <v>4380</v>
      </c>
      <c r="P390" s="33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7">
        <v>73</v>
      </c>
      <c r="M391" s="10">
        <v>73</v>
      </c>
      <c r="O391" s="32">
        <f t="shared" si="20"/>
        <v>4380</v>
      </c>
      <c r="P391" s="33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7">
        <v>72.099999999999994</v>
      </c>
      <c r="M392" s="10">
        <v>72</v>
      </c>
      <c r="N392" s="10">
        <v>0.1</v>
      </c>
      <c r="O392" s="32">
        <f t="shared" si="20"/>
        <v>4320.1000000000004</v>
      </c>
      <c r="P392" s="33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7">
        <v>72</v>
      </c>
      <c r="M393" s="10">
        <v>72</v>
      </c>
      <c r="O393" s="32">
        <f t="shared" si="20"/>
        <v>4320</v>
      </c>
      <c r="P393" s="33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7">
        <v>72</v>
      </c>
      <c r="M394" s="10">
        <v>72</v>
      </c>
      <c r="O394" s="32">
        <f t="shared" si="20"/>
        <v>4320</v>
      </c>
      <c r="P394" s="33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7">
        <v>71</v>
      </c>
      <c r="M395" s="10">
        <v>71</v>
      </c>
      <c r="O395" s="32">
        <f t="shared" si="20"/>
        <v>4260</v>
      </c>
      <c r="P395" s="33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7">
        <v>70</v>
      </c>
      <c r="M396" s="10">
        <v>70</v>
      </c>
      <c r="O396" s="32">
        <f t="shared" si="20"/>
        <v>4200</v>
      </c>
      <c r="P396" s="33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7">
        <v>70</v>
      </c>
      <c r="M397" s="10">
        <v>70</v>
      </c>
      <c r="O397" s="32">
        <f t="shared" si="20"/>
        <v>4200</v>
      </c>
      <c r="P397" s="33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7">
        <v>68.2</v>
      </c>
      <c r="M398" s="10">
        <v>68</v>
      </c>
      <c r="N398" s="10">
        <v>0.2</v>
      </c>
      <c r="O398" s="32">
        <f t="shared" si="20"/>
        <v>4080.2</v>
      </c>
      <c r="P398" s="33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7">
        <v>67.099999999999994</v>
      </c>
      <c r="M399" s="10">
        <v>67</v>
      </c>
      <c r="N399" s="10">
        <v>0.1</v>
      </c>
      <c r="O399" s="32">
        <f t="shared" si="20"/>
        <v>4020.1</v>
      </c>
      <c r="P399" s="33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7">
        <v>67</v>
      </c>
      <c r="M400" s="10">
        <v>67</v>
      </c>
      <c r="O400" s="32">
        <f t="shared" si="20"/>
        <v>4020</v>
      </c>
      <c r="P400" s="33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7">
        <v>66</v>
      </c>
      <c r="M401" s="10">
        <v>66</v>
      </c>
      <c r="O401" s="32">
        <f t="shared" si="20"/>
        <v>3960</v>
      </c>
      <c r="P401" s="33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7">
        <v>65</v>
      </c>
      <c r="M402" s="10">
        <v>65</v>
      </c>
      <c r="O402" s="32">
        <f t="shared" si="20"/>
        <v>3900</v>
      </c>
      <c r="P402" s="33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7">
        <v>65</v>
      </c>
      <c r="M403" s="10">
        <v>65</v>
      </c>
      <c r="O403" s="32">
        <f t="shared" si="20"/>
        <v>3900</v>
      </c>
      <c r="P403" s="33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7">
        <v>64</v>
      </c>
      <c r="M404" s="10">
        <v>64</v>
      </c>
      <c r="O404" s="32">
        <f t="shared" si="20"/>
        <v>3840</v>
      </c>
      <c r="P404" s="33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7">
        <v>64</v>
      </c>
      <c r="M405" s="10">
        <v>64</v>
      </c>
      <c r="O405" s="32">
        <f t="shared" si="20"/>
        <v>3840</v>
      </c>
      <c r="P405" s="33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7">
        <v>64</v>
      </c>
      <c r="M406" s="10">
        <v>64</v>
      </c>
      <c r="O406" s="32">
        <f t="shared" si="20"/>
        <v>3840</v>
      </c>
      <c r="P406" s="33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7">
        <v>62.5</v>
      </c>
      <c r="M407" s="10">
        <v>62</v>
      </c>
      <c r="N407" s="10">
        <v>0.5</v>
      </c>
      <c r="O407" s="32">
        <f t="shared" si="20"/>
        <v>3720.5</v>
      </c>
      <c r="P407" s="33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7">
        <v>62.2</v>
      </c>
      <c r="M408" s="10">
        <v>62</v>
      </c>
      <c r="N408" s="10">
        <v>0.2</v>
      </c>
      <c r="O408" s="32">
        <f t="shared" si="20"/>
        <v>3720.2</v>
      </c>
      <c r="P408" s="33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7">
        <v>62</v>
      </c>
      <c r="M409" s="10">
        <v>62</v>
      </c>
      <c r="O409" s="32">
        <f t="shared" si="20"/>
        <v>3720</v>
      </c>
      <c r="P409" s="33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7">
        <v>61.4</v>
      </c>
      <c r="M410" s="10">
        <v>61</v>
      </c>
      <c r="N410" s="10">
        <v>0.4</v>
      </c>
      <c r="O410" s="32">
        <f t="shared" si="20"/>
        <v>3660.4</v>
      </c>
      <c r="P410" s="33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7">
        <v>61</v>
      </c>
      <c r="M411" s="10">
        <v>61</v>
      </c>
      <c r="O411" s="32">
        <f t="shared" si="20"/>
        <v>3660</v>
      </c>
      <c r="P411" s="33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7">
        <v>60.9</v>
      </c>
      <c r="M412" s="10">
        <v>60</v>
      </c>
      <c r="N412" s="10">
        <v>0.9</v>
      </c>
      <c r="O412" s="32">
        <f t="shared" si="20"/>
        <v>3600.9</v>
      </c>
      <c r="P412" s="33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7">
        <v>60.3</v>
      </c>
      <c r="M413" s="10">
        <v>60</v>
      </c>
      <c r="N413" s="10">
        <v>0.3</v>
      </c>
      <c r="O413" s="32">
        <f t="shared" si="20"/>
        <v>3600.3</v>
      </c>
      <c r="P413" s="33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7">
        <v>60</v>
      </c>
      <c r="M414" s="10">
        <v>60</v>
      </c>
      <c r="O414" s="32">
        <f t="shared" si="20"/>
        <v>3600</v>
      </c>
      <c r="P414" s="33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7">
        <v>60</v>
      </c>
      <c r="M415" s="10">
        <v>60</v>
      </c>
      <c r="O415" s="32">
        <f t="shared" si="20"/>
        <v>3600</v>
      </c>
      <c r="P415" s="33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7">
        <v>60</v>
      </c>
      <c r="M416" s="10">
        <v>60</v>
      </c>
      <c r="O416" s="32">
        <f t="shared" si="20"/>
        <v>3600</v>
      </c>
      <c r="P416" s="33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7">
        <v>60</v>
      </c>
      <c r="M417" s="10">
        <v>60</v>
      </c>
      <c r="O417" s="32">
        <f t="shared" si="20"/>
        <v>3600</v>
      </c>
      <c r="P417" s="33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7">
        <v>59.3</v>
      </c>
      <c r="M418" s="10">
        <v>59</v>
      </c>
      <c r="N418" s="10">
        <v>0.3</v>
      </c>
      <c r="O418" s="32">
        <f t="shared" si="20"/>
        <v>3540.3</v>
      </c>
      <c r="P418" s="33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7">
        <v>59</v>
      </c>
      <c r="M419" s="10">
        <v>59</v>
      </c>
      <c r="O419" s="32">
        <f t="shared" si="20"/>
        <v>3540</v>
      </c>
      <c r="P419" s="33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7">
        <v>59</v>
      </c>
      <c r="M420" s="10">
        <v>59</v>
      </c>
      <c r="O420" s="32">
        <f t="shared" si="20"/>
        <v>3540</v>
      </c>
      <c r="P420" s="33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7">
        <v>58</v>
      </c>
      <c r="M421" s="10">
        <v>58</v>
      </c>
      <c r="O421" s="32">
        <f t="shared" si="20"/>
        <v>3480</v>
      </c>
      <c r="P421" s="33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7">
        <v>57.7</v>
      </c>
      <c r="M422" s="10">
        <v>57</v>
      </c>
      <c r="N422" s="10">
        <v>0.7</v>
      </c>
      <c r="O422" s="32">
        <f t="shared" si="20"/>
        <v>3420.7</v>
      </c>
      <c r="P422" s="33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7">
        <v>57</v>
      </c>
      <c r="M423" s="10">
        <v>57</v>
      </c>
      <c r="O423" s="32">
        <f t="shared" si="20"/>
        <v>3420</v>
      </c>
      <c r="P423" s="33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7">
        <v>57</v>
      </c>
      <c r="M424" s="10">
        <v>57</v>
      </c>
      <c r="O424" s="32">
        <f t="shared" si="20"/>
        <v>3420</v>
      </c>
      <c r="P424" s="33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7">
        <v>56.3</v>
      </c>
      <c r="M425" s="10">
        <v>56</v>
      </c>
      <c r="N425" s="10">
        <v>0.3</v>
      </c>
      <c r="O425" s="32">
        <f t="shared" si="20"/>
        <v>3360.3</v>
      </c>
      <c r="P425" s="33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7">
        <v>55.6</v>
      </c>
      <c r="M426" s="10">
        <v>55</v>
      </c>
      <c r="N426" s="10">
        <v>0.6</v>
      </c>
      <c r="O426" s="32">
        <f t="shared" si="20"/>
        <v>3300.6</v>
      </c>
      <c r="P426" s="33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7">
        <v>55.5</v>
      </c>
      <c r="M427" s="10">
        <v>55</v>
      </c>
      <c r="N427" s="10">
        <v>0.5</v>
      </c>
      <c r="O427" s="32">
        <f t="shared" si="20"/>
        <v>3300.5</v>
      </c>
      <c r="P427" s="33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7">
        <v>55.1</v>
      </c>
      <c r="M428" s="10">
        <v>55</v>
      </c>
      <c r="N428" s="10">
        <v>0.1</v>
      </c>
      <c r="O428" s="32">
        <f t="shared" si="20"/>
        <v>3300.1</v>
      </c>
      <c r="P428" s="33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7">
        <v>55</v>
      </c>
      <c r="M429" s="10">
        <v>55</v>
      </c>
      <c r="O429" s="32">
        <f t="shared" si="20"/>
        <v>3300</v>
      </c>
      <c r="P429" s="33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7">
        <v>55</v>
      </c>
      <c r="M430" s="10">
        <v>55</v>
      </c>
      <c r="O430" s="32">
        <f t="shared" si="20"/>
        <v>3300</v>
      </c>
      <c r="P430" s="33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7">
        <v>54</v>
      </c>
      <c r="M431" s="10">
        <v>54</v>
      </c>
      <c r="O431" s="32">
        <f t="shared" si="20"/>
        <v>3240</v>
      </c>
      <c r="P431" s="33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7">
        <v>53.6</v>
      </c>
      <c r="M432" s="10">
        <v>53</v>
      </c>
      <c r="N432" s="10">
        <v>0.6</v>
      </c>
      <c r="O432" s="32">
        <f t="shared" si="20"/>
        <v>3180.6</v>
      </c>
      <c r="P432" s="33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7">
        <v>52.1</v>
      </c>
      <c r="M433" s="10">
        <v>52</v>
      </c>
      <c r="N433" s="10">
        <v>0.1</v>
      </c>
      <c r="O433" s="32">
        <f t="shared" si="20"/>
        <v>3120.1</v>
      </c>
      <c r="P433" s="33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7">
        <v>52</v>
      </c>
      <c r="M434" s="10">
        <v>52</v>
      </c>
      <c r="O434" s="32">
        <f t="shared" si="20"/>
        <v>3120</v>
      </c>
      <c r="P434" s="33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7">
        <v>51.7</v>
      </c>
      <c r="M435" s="10">
        <v>51</v>
      </c>
      <c r="N435" s="10">
        <v>0.7</v>
      </c>
      <c r="O435" s="32">
        <f t="shared" si="20"/>
        <v>3060.7</v>
      </c>
      <c r="P435" s="33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7">
        <v>51</v>
      </c>
      <c r="M436" s="10">
        <v>51</v>
      </c>
      <c r="O436" s="32">
        <f t="shared" si="20"/>
        <v>3060</v>
      </c>
      <c r="P436" s="33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7">
        <v>51</v>
      </c>
      <c r="M437" s="10">
        <v>51</v>
      </c>
      <c r="O437" s="32">
        <f t="shared" si="20"/>
        <v>3060</v>
      </c>
      <c r="P437" s="33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7">
        <v>50.5</v>
      </c>
      <c r="M438" s="10">
        <v>50</v>
      </c>
      <c r="N438" s="10">
        <v>0.5</v>
      </c>
      <c r="O438" s="32">
        <f t="shared" si="20"/>
        <v>3000.5</v>
      </c>
      <c r="P438" s="33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7">
        <v>50</v>
      </c>
      <c r="M439" s="10">
        <v>50</v>
      </c>
      <c r="O439" s="32">
        <f t="shared" si="20"/>
        <v>3000</v>
      </c>
      <c r="P439" s="33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7">
        <v>50</v>
      </c>
      <c r="M440" s="10">
        <v>50</v>
      </c>
      <c r="O440" s="32">
        <f t="shared" si="20"/>
        <v>3000</v>
      </c>
      <c r="P440" s="33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7">
        <v>50</v>
      </c>
      <c r="M441" s="10">
        <v>50</v>
      </c>
      <c r="O441" s="32">
        <f t="shared" si="20"/>
        <v>3000</v>
      </c>
      <c r="P441" s="33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7">
        <v>49.8</v>
      </c>
      <c r="M442" s="10">
        <v>49</v>
      </c>
      <c r="N442" s="10">
        <v>0.8</v>
      </c>
      <c r="O442" s="32">
        <f t="shared" si="20"/>
        <v>2940.8</v>
      </c>
      <c r="P442" s="33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7">
        <v>49.6</v>
      </c>
      <c r="M443" s="10">
        <v>49</v>
      </c>
      <c r="N443" s="10">
        <v>0.6</v>
      </c>
      <c r="O443" s="32">
        <f t="shared" si="20"/>
        <v>2940.6</v>
      </c>
      <c r="P443" s="33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7">
        <v>49.4</v>
      </c>
      <c r="M444" s="10">
        <v>49</v>
      </c>
      <c r="N444" s="10">
        <v>0.4</v>
      </c>
      <c r="O444" s="32">
        <f t="shared" si="20"/>
        <v>2940.4</v>
      </c>
      <c r="P444" s="33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7">
        <v>49</v>
      </c>
      <c r="M445" s="10">
        <v>49</v>
      </c>
      <c r="O445" s="32">
        <f t="shared" si="20"/>
        <v>2940</v>
      </c>
      <c r="P445" s="33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7">
        <v>49</v>
      </c>
      <c r="M446" s="10">
        <v>49</v>
      </c>
      <c r="O446" s="32">
        <f t="shared" si="20"/>
        <v>2940</v>
      </c>
      <c r="P446" s="33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7">
        <v>49</v>
      </c>
      <c r="M447" s="10">
        <v>49</v>
      </c>
      <c r="O447" s="32">
        <f t="shared" si="20"/>
        <v>2940</v>
      </c>
      <c r="P447" s="33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7">
        <v>48</v>
      </c>
      <c r="M448" s="10">
        <v>48</v>
      </c>
      <c r="O448" s="32">
        <f t="shared" si="20"/>
        <v>2880</v>
      </c>
      <c r="P448" s="33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7">
        <v>47.8</v>
      </c>
      <c r="M449" s="10">
        <v>47</v>
      </c>
      <c r="N449" s="10">
        <v>0.8</v>
      </c>
      <c r="O449" s="32">
        <f t="shared" si="20"/>
        <v>2820.8</v>
      </c>
      <c r="P449" s="33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7">
        <v>47.6</v>
      </c>
      <c r="M450" s="10">
        <v>47</v>
      </c>
      <c r="N450" s="10">
        <v>0.6</v>
      </c>
      <c r="O450" s="32">
        <f t="shared" ref="O450:O513" si="23">(M450*60)+N450</f>
        <v>2820.6</v>
      </c>
      <c r="P450" s="33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7">
        <v>47.2</v>
      </c>
      <c r="M451" s="10">
        <v>47</v>
      </c>
      <c r="N451" s="10">
        <v>0.2</v>
      </c>
      <c r="O451" s="32">
        <f t="shared" si="23"/>
        <v>2820.2</v>
      </c>
      <c r="P451" s="33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7">
        <v>47</v>
      </c>
      <c r="M452" s="10">
        <v>47</v>
      </c>
      <c r="O452" s="32">
        <f t="shared" si="23"/>
        <v>2820</v>
      </c>
      <c r="P452" s="33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7">
        <v>47</v>
      </c>
      <c r="M453" s="10">
        <v>47</v>
      </c>
      <c r="O453" s="32">
        <f t="shared" si="23"/>
        <v>2820</v>
      </c>
      <c r="P453" s="33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7">
        <v>46.9</v>
      </c>
      <c r="M454" s="10">
        <v>46</v>
      </c>
      <c r="N454" s="10">
        <v>0.9</v>
      </c>
      <c r="O454" s="32">
        <f t="shared" si="23"/>
        <v>2760.9</v>
      </c>
      <c r="P454" s="33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7">
        <v>46.4</v>
      </c>
      <c r="M455" s="10">
        <v>46</v>
      </c>
      <c r="N455" s="10">
        <v>0.4</v>
      </c>
      <c r="O455" s="32">
        <f t="shared" si="23"/>
        <v>2760.4</v>
      </c>
      <c r="P455" s="33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7">
        <v>46.2</v>
      </c>
      <c r="M456" s="10">
        <v>46</v>
      </c>
      <c r="N456" s="10">
        <v>0.2</v>
      </c>
      <c r="O456" s="32">
        <f t="shared" si="23"/>
        <v>2760.2</v>
      </c>
      <c r="P456" s="33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7">
        <v>46</v>
      </c>
      <c r="M457" s="10">
        <v>46</v>
      </c>
      <c r="O457" s="32">
        <f t="shared" si="23"/>
        <v>2760</v>
      </c>
      <c r="P457" s="33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7">
        <v>46</v>
      </c>
      <c r="M458" s="10">
        <v>46</v>
      </c>
      <c r="O458" s="32">
        <f t="shared" si="23"/>
        <v>2760</v>
      </c>
      <c r="P458" s="33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7">
        <v>46</v>
      </c>
      <c r="M459" s="10">
        <v>46</v>
      </c>
      <c r="O459" s="32">
        <f t="shared" si="23"/>
        <v>2760</v>
      </c>
      <c r="P459" s="33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7">
        <v>45.8</v>
      </c>
      <c r="M460" s="10">
        <v>45</v>
      </c>
      <c r="N460" s="10">
        <v>0.8</v>
      </c>
      <c r="O460" s="32">
        <f t="shared" si="23"/>
        <v>2700.8</v>
      </c>
      <c r="P460" s="33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7">
        <v>45.4</v>
      </c>
      <c r="M461" s="10">
        <v>45</v>
      </c>
      <c r="N461" s="10">
        <v>0.4</v>
      </c>
      <c r="O461" s="32">
        <f t="shared" si="23"/>
        <v>2700.4</v>
      </c>
      <c r="P461" s="33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7">
        <v>45.2</v>
      </c>
      <c r="M462" s="10">
        <v>45</v>
      </c>
      <c r="N462" s="10">
        <v>0.2</v>
      </c>
      <c r="O462" s="32">
        <f t="shared" si="23"/>
        <v>2700.2</v>
      </c>
      <c r="P462" s="33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7">
        <v>45</v>
      </c>
      <c r="M463" s="10">
        <v>45</v>
      </c>
      <c r="O463" s="32">
        <f t="shared" si="23"/>
        <v>2700</v>
      </c>
      <c r="P463" s="33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7">
        <v>45</v>
      </c>
      <c r="M464" s="10">
        <v>45</v>
      </c>
      <c r="O464" s="32">
        <f t="shared" si="23"/>
        <v>2700</v>
      </c>
      <c r="P464" s="33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7">
        <v>44.4</v>
      </c>
      <c r="M465" s="10">
        <v>44</v>
      </c>
      <c r="N465" s="10">
        <v>0.4</v>
      </c>
      <c r="O465" s="32">
        <f t="shared" si="23"/>
        <v>2640.4</v>
      </c>
      <c r="P465" s="33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7">
        <v>44.3</v>
      </c>
      <c r="M466" s="10">
        <v>44</v>
      </c>
      <c r="N466" s="10">
        <v>0.3</v>
      </c>
      <c r="O466" s="32">
        <f t="shared" si="23"/>
        <v>2640.3</v>
      </c>
      <c r="P466" s="33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7">
        <v>44</v>
      </c>
      <c r="M467" s="10">
        <v>44</v>
      </c>
      <c r="O467" s="32">
        <f t="shared" si="23"/>
        <v>2640</v>
      </c>
      <c r="P467" s="33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7">
        <v>44</v>
      </c>
      <c r="M468" s="10">
        <v>44</v>
      </c>
      <c r="O468" s="32">
        <f t="shared" si="23"/>
        <v>2640</v>
      </c>
      <c r="P468" s="33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7">
        <v>44</v>
      </c>
      <c r="M469" s="10">
        <v>44</v>
      </c>
      <c r="O469" s="32">
        <f t="shared" si="23"/>
        <v>2640</v>
      </c>
      <c r="P469" s="33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7">
        <v>44</v>
      </c>
      <c r="M470" s="10">
        <v>44</v>
      </c>
      <c r="O470" s="32">
        <f t="shared" si="23"/>
        <v>2640</v>
      </c>
      <c r="P470" s="33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7">
        <v>43.9</v>
      </c>
      <c r="M471" s="10">
        <v>43</v>
      </c>
      <c r="N471" s="10">
        <v>0.9</v>
      </c>
      <c r="O471" s="32">
        <f t="shared" si="23"/>
        <v>2580.9</v>
      </c>
      <c r="P471" s="33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7">
        <v>43</v>
      </c>
      <c r="M472" s="10">
        <v>43</v>
      </c>
      <c r="O472" s="32">
        <f t="shared" si="23"/>
        <v>2580</v>
      </c>
      <c r="P472" s="33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7">
        <v>43</v>
      </c>
      <c r="M473" s="10">
        <v>43</v>
      </c>
      <c r="O473" s="32">
        <f t="shared" si="23"/>
        <v>2580</v>
      </c>
      <c r="P473" s="33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7">
        <v>42.9</v>
      </c>
      <c r="M474" s="10">
        <v>42</v>
      </c>
      <c r="N474" s="10">
        <v>0.9</v>
      </c>
      <c r="O474" s="32">
        <f t="shared" si="23"/>
        <v>2520.9</v>
      </c>
      <c r="P474" s="33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7">
        <v>42.8</v>
      </c>
      <c r="M475" s="10">
        <v>42</v>
      </c>
      <c r="N475" s="10">
        <v>0.8</v>
      </c>
      <c r="O475" s="32">
        <f t="shared" si="23"/>
        <v>2520.8000000000002</v>
      </c>
      <c r="P475" s="33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7">
        <v>42</v>
      </c>
      <c r="M476" s="10">
        <v>42</v>
      </c>
      <c r="O476" s="32">
        <f t="shared" si="23"/>
        <v>2520</v>
      </c>
      <c r="P476" s="33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7">
        <v>42</v>
      </c>
      <c r="M477" s="10">
        <v>42</v>
      </c>
      <c r="O477" s="32">
        <f t="shared" si="23"/>
        <v>2520</v>
      </c>
      <c r="P477" s="33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7">
        <v>41.9</v>
      </c>
      <c r="M478" s="10">
        <v>41</v>
      </c>
      <c r="N478" s="10">
        <v>0.9</v>
      </c>
      <c r="O478" s="32">
        <f t="shared" si="23"/>
        <v>2460.9</v>
      </c>
      <c r="P478" s="33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7">
        <v>41.5</v>
      </c>
      <c r="M479" s="10">
        <v>41</v>
      </c>
      <c r="N479" s="10">
        <v>0.5</v>
      </c>
      <c r="O479" s="32">
        <f t="shared" si="23"/>
        <v>2460.5</v>
      </c>
      <c r="P479" s="33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7">
        <v>41.4</v>
      </c>
      <c r="M480" s="10">
        <v>41</v>
      </c>
      <c r="N480" s="10">
        <v>0.4</v>
      </c>
      <c r="O480" s="32">
        <f t="shared" si="23"/>
        <v>2460.4</v>
      </c>
      <c r="P480" s="33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7">
        <v>41.3</v>
      </c>
      <c r="M481" s="10">
        <v>41</v>
      </c>
      <c r="N481" s="10">
        <v>0.3</v>
      </c>
      <c r="O481" s="32">
        <f t="shared" si="23"/>
        <v>2460.3000000000002</v>
      </c>
      <c r="P481" s="33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7">
        <v>41.1</v>
      </c>
      <c r="M482" s="10">
        <v>41</v>
      </c>
      <c r="N482" s="10">
        <v>0.1</v>
      </c>
      <c r="O482" s="32">
        <f t="shared" si="23"/>
        <v>2460.1</v>
      </c>
      <c r="P482" s="33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7">
        <v>41.1</v>
      </c>
      <c r="M483" s="10">
        <v>41</v>
      </c>
      <c r="N483" s="10">
        <v>0.1</v>
      </c>
      <c r="O483" s="32">
        <f t="shared" si="23"/>
        <v>2460.1</v>
      </c>
      <c r="P483" s="33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7">
        <v>41.1</v>
      </c>
      <c r="M484" s="10">
        <v>41</v>
      </c>
      <c r="N484" s="10">
        <v>0.1</v>
      </c>
      <c r="O484" s="32">
        <f t="shared" si="23"/>
        <v>2460.1</v>
      </c>
      <c r="P484" s="33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7">
        <v>41</v>
      </c>
      <c r="M485" s="10">
        <v>41</v>
      </c>
      <c r="O485" s="32">
        <f t="shared" si="23"/>
        <v>2460</v>
      </c>
      <c r="P485" s="33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7">
        <v>41</v>
      </c>
      <c r="M486" s="10">
        <v>41</v>
      </c>
      <c r="O486" s="32">
        <f t="shared" si="23"/>
        <v>2460</v>
      </c>
      <c r="P486" s="33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7">
        <v>41</v>
      </c>
      <c r="M487" s="10">
        <v>41</v>
      </c>
      <c r="O487" s="32">
        <f t="shared" si="23"/>
        <v>2460</v>
      </c>
      <c r="P487" s="33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7">
        <v>41</v>
      </c>
      <c r="M488" s="10">
        <v>41</v>
      </c>
      <c r="O488" s="32">
        <f t="shared" si="23"/>
        <v>2460</v>
      </c>
      <c r="P488" s="33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7">
        <v>40.9</v>
      </c>
      <c r="M489" s="10">
        <v>40</v>
      </c>
      <c r="N489" s="10">
        <v>0.9</v>
      </c>
      <c r="O489" s="32">
        <f t="shared" si="23"/>
        <v>2400.9</v>
      </c>
      <c r="P489" s="33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7">
        <v>40.5</v>
      </c>
      <c r="M490" s="10">
        <v>40</v>
      </c>
      <c r="N490" s="10">
        <v>0.5</v>
      </c>
      <c r="O490" s="32">
        <f t="shared" si="23"/>
        <v>2400.5</v>
      </c>
      <c r="P490" s="33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7">
        <v>40.1</v>
      </c>
      <c r="M491" s="10">
        <v>40</v>
      </c>
      <c r="N491" s="10">
        <v>0.1</v>
      </c>
      <c r="O491" s="32">
        <f t="shared" si="23"/>
        <v>2400.1</v>
      </c>
      <c r="P491" s="33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7">
        <v>40.1</v>
      </c>
      <c r="M492" s="10">
        <v>40</v>
      </c>
      <c r="N492" s="10">
        <v>0.1</v>
      </c>
      <c r="O492" s="32">
        <f t="shared" si="23"/>
        <v>2400.1</v>
      </c>
      <c r="P492" s="33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7">
        <v>40</v>
      </c>
      <c r="M493" s="10">
        <v>40</v>
      </c>
      <c r="O493" s="32">
        <f t="shared" si="23"/>
        <v>2400</v>
      </c>
      <c r="P493" s="33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7">
        <v>40</v>
      </c>
      <c r="M494" s="10">
        <v>40</v>
      </c>
      <c r="O494" s="32">
        <f t="shared" si="23"/>
        <v>2400</v>
      </c>
      <c r="P494" s="33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7">
        <v>40</v>
      </c>
      <c r="M495" s="10">
        <v>40</v>
      </c>
      <c r="O495" s="32">
        <f t="shared" si="23"/>
        <v>2400</v>
      </c>
      <c r="P495" s="33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7">
        <v>40</v>
      </c>
      <c r="M496" s="10">
        <v>40</v>
      </c>
      <c r="O496" s="32">
        <f t="shared" si="23"/>
        <v>2400</v>
      </c>
      <c r="P496" s="33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7">
        <v>40</v>
      </c>
      <c r="M497" s="10">
        <v>40</v>
      </c>
      <c r="O497" s="32">
        <f t="shared" si="23"/>
        <v>2400</v>
      </c>
      <c r="P497" s="33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7">
        <v>40</v>
      </c>
      <c r="M498" s="10">
        <v>40</v>
      </c>
      <c r="O498" s="32">
        <f t="shared" si="23"/>
        <v>2400</v>
      </c>
      <c r="P498" s="33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7">
        <v>40</v>
      </c>
      <c r="M499" s="10">
        <v>40</v>
      </c>
      <c r="O499" s="32">
        <f t="shared" si="23"/>
        <v>2400</v>
      </c>
      <c r="P499" s="33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7">
        <v>40</v>
      </c>
      <c r="M500" s="10">
        <v>40</v>
      </c>
      <c r="O500" s="32">
        <f t="shared" si="23"/>
        <v>2400</v>
      </c>
      <c r="P500" s="33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7">
        <v>39</v>
      </c>
      <c r="M501" s="10">
        <v>39</v>
      </c>
      <c r="O501" s="32">
        <f t="shared" si="23"/>
        <v>2340</v>
      </c>
      <c r="P501" s="33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7">
        <v>39</v>
      </c>
      <c r="M502" s="10">
        <v>39</v>
      </c>
      <c r="O502" s="32">
        <f t="shared" si="23"/>
        <v>2340</v>
      </c>
      <c r="P502" s="33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7">
        <v>39</v>
      </c>
      <c r="M503" s="10">
        <v>39</v>
      </c>
      <c r="O503" s="32">
        <f t="shared" si="23"/>
        <v>2340</v>
      </c>
      <c r="P503" s="33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7">
        <v>39</v>
      </c>
      <c r="M504" s="10">
        <v>39</v>
      </c>
      <c r="O504" s="32">
        <f t="shared" si="23"/>
        <v>2340</v>
      </c>
      <c r="P504" s="33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7">
        <v>39</v>
      </c>
      <c r="M505" s="10">
        <v>39</v>
      </c>
      <c r="O505" s="32">
        <f t="shared" si="23"/>
        <v>2340</v>
      </c>
      <c r="P505" s="33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7">
        <v>39</v>
      </c>
      <c r="M506" s="10">
        <v>39</v>
      </c>
      <c r="O506" s="32">
        <f t="shared" si="23"/>
        <v>2340</v>
      </c>
      <c r="P506" s="33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7">
        <v>39</v>
      </c>
      <c r="M507" s="10">
        <v>39</v>
      </c>
      <c r="O507" s="32">
        <f t="shared" si="23"/>
        <v>2340</v>
      </c>
      <c r="P507" s="33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7">
        <v>39</v>
      </c>
      <c r="M508" s="10">
        <v>39</v>
      </c>
      <c r="O508" s="32">
        <f t="shared" si="23"/>
        <v>2340</v>
      </c>
      <c r="P508" s="33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7">
        <v>39</v>
      </c>
      <c r="M509" s="10">
        <v>39</v>
      </c>
      <c r="O509" s="32">
        <f t="shared" si="23"/>
        <v>2340</v>
      </c>
      <c r="P509" s="33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7">
        <v>38.5</v>
      </c>
      <c r="M510" s="10">
        <v>38</v>
      </c>
      <c r="N510" s="10">
        <v>0.5</v>
      </c>
      <c r="O510" s="32">
        <f t="shared" si="23"/>
        <v>2280.5</v>
      </c>
      <c r="P510" s="33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7">
        <v>38</v>
      </c>
      <c r="M511" s="10">
        <v>38</v>
      </c>
      <c r="O511" s="32">
        <f t="shared" si="23"/>
        <v>2280</v>
      </c>
      <c r="P511" s="33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7">
        <v>38</v>
      </c>
      <c r="M512" s="10">
        <v>38</v>
      </c>
      <c r="O512" s="32">
        <f t="shared" si="23"/>
        <v>2280</v>
      </c>
      <c r="P512" s="33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7">
        <v>38</v>
      </c>
      <c r="M513" s="10">
        <v>38</v>
      </c>
      <c r="O513" s="32">
        <f t="shared" si="23"/>
        <v>2280</v>
      </c>
      <c r="P513" s="33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7">
        <v>38</v>
      </c>
      <c r="M514" s="10">
        <v>38</v>
      </c>
      <c r="O514" s="32">
        <f t="shared" ref="O514:O577" si="26">(M514*60)+N514</f>
        <v>2280</v>
      </c>
      <c r="P514" s="33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7">
        <v>38</v>
      </c>
      <c r="M515" s="10">
        <v>38</v>
      </c>
      <c r="O515" s="32">
        <f t="shared" si="26"/>
        <v>2280</v>
      </c>
      <c r="P515" s="33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7">
        <v>38</v>
      </c>
      <c r="M516" s="10">
        <v>38</v>
      </c>
      <c r="O516" s="32">
        <f t="shared" si="26"/>
        <v>2280</v>
      </c>
      <c r="P516" s="33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7">
        <v>38</v>
      </c>
      <c r="M517" s="10">
        <v>38</v>
      </c>
      <c r="O517" s="32">
        <f t="shared" si="26"/>
        <v>2280</v>
      </c>
      <c r="P517" s="33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7">
        <v>37.9</v>
      </c>
      <c r="M518" s="10">
        <v>37</v>
      </c>
      <c r="N518" s="10">
        <v>0.9</v>
      </c>
      <c r="O518" s="32">
        <f t="shared" si="26"/>
        <v>2220.9</v>
      </c>
      <c r="P518" s="33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7">
        <v>37.6</v>
      </c>
      <c r="M519" s="10">
        <v>37</v>
      </c>
      <c r="N519" s="10">
        <v>0.6</v>
      </c>
      <c r="O519" s="32">
        <f t="shared" si="26"/>
        <v>2220.6</v>
      </c>
      <c r="P519" s="33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7">
        <v>37.6</v>
      </c>
      <c r="M520" s="10">
        <v>37</v>
      </c>
      <c r="N520" s="10">
        <v>0.6</v>
      </c>
      <c r="O520" s="32">
        <f t="shared" si="26"/>
        <v>2220.6</v>
      </c>
      <c r="P520" s="33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7">
        <v>37.299999999999997</v>
      </c>
      <c r="M521" s="10">
        <v>37</v>
      </c>
      <c r="N521" s="10">
        <v>0.3</v>
      </c>
      <c r="O521" s="32">
        <f t="shared" si="26"/>
        <v>2220.3000000000002</v>
      </c>
      <c r="P521" s="33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7">
        <v>37</v>
      </c>
      <c r="M522" s="10">
        <v>37</v>
      </c>
      <c r="O522" s="32">
        <f t="shared" si="26"/>
        <v>2220</v>
      </c>
      <c r="P522" s="33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7">
        <v>37</v>
      </c>
      <c r="M523" s="10">
        <v>37</v>
      </c>
      <c r="O523" s="32">
        <f t="shared" si="26"/>
        <v>2220</v>
      </c>
      <c r="P523" s="33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7">
        <v>37</v>
      </c>
      <c r="M524" s="10">
        <v>37</v>
      </c>
      <c r="O524" s="32">
        <f t="shared" si="26"/>
        <v>2220</v>
      </c>
      <c r="P524" s="33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7">
        <v>36.799999999999997</v>
      </c>
      <c r="M525" s="10">
        <v>36</v>
      </c>
      <c r="N525" s="10">
        <v>0.8</v>
      </c>
      <c r="O525" s="32">
        <f t="shared" si="26"/>
        <v>2160.8000000000002</v>
      </c>
      <c r="P525" s="33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7">
        <v>36.700000000000003</v>
      </c>
      <c r="M526" s="10">
        <v>36</v>
      </c>
      <c r="N526" s="10">
        <v>0.7</v>
      </c>
      <c r="O526" s="32">
        <f t="shared" si="26"/>
        <v>2160.6999999999998</v>
      </c>
      <c r="P526" s="33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7">
        <v>36.6</v>
      </c>
      <c r="M527" s="10">
        <v>36</v>
      </c>
      <c r="N527" s="10">
        <v>0.6</v>
      </c>
      <c r="O527" s="32">
        <f t="shared" si="26"/>
        <v>2160.6</v>
      </c>
      <c r="P527" s="33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7">
        <v>36</v>
      </c>
      <c r="M528" s="10">
        <v>36</v>
      </c>
      <c r="O528" s="32">
        <f t="shared" si="26"/>
        <v>2160</v>
      </c>
      <c r="P528" s="33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7">
        <v>36</v>
      </c>
      <c r="M529" s="10">
        <v>36</v>
      </c>
      <c r="O529" s="32">
        <f t="shared" si="26"/>
        <v>2160</v>
      </c>
      <c r="P529" s="33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7">
        <v>36</v>
      </c>
      <c r="M530" s="10">
        <v>36</v>
      </c>
      <c r="O530" s="32">
        <f t="shared" si="26"/>
        <v>2160</v>
      </c>
      <c r="P530" s="33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7">
        <v>36</v>
      </c>
      <c r="M531" s="10">
        <v>36</v>
      </c>
      <c r="O531" s="32">
        <f t="shared" si="26"/>
        <v>2160</v>
      </c>
      <c r="P531" s="33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7">
        <v>35</v>
      </c>
      <c r="M532" s="10">
        <v>35</v>
      </c>
      <c r="O532" s="32">
        <f t="shared" si="26"/>
        <v>2100</v>
      </c>
      <c r="P532" s="33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7">
        <v>35</v>
      </c>
      <c r="M533" s="10">
        <v>35</v>
      </c>
      <c r="O533" s="32">
        <f t="shared" si="26"/>
        <v>2100</v>
      </c>
      <c r="P533" s="33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7">
        <v>35</v>
      </c>
      <c r="M534" s="10">
        <v>35</v>
      </c>
      <c r="O534" s="32">
        <f t="shared" si="26"/>
        <v>2100</v>
      </c>
      <c r="P534" s="33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7">
        <v>35</v>
      </c>
      <c r="M535" s="10">
        <v>35</v>
      </c>
      <c r="O535" s="32">
        <f t="shared" si="26"/>
        <v>2100</v>
      </c>
      <c r="P535" s="33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7">
        <v>34.700000000000003</v>
      </c>
      <c r="M536" s="10">
        <v>34</v>
      </c>
      <c r="N536" s="10">
        <v>0.7</v>
      </c>
      <c r="O536" s="32">
        <f t="shared" si="26"/>
        <v>2040.7</v>
      </c>
      <c r="P536" s="33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7">
        <v>34</v>
      </c>
      <c r="M537" s="10">
        <v>34</v>
      </c>
      <c r="O537" s="32">
        <f t="shared" si="26"/>
        <v>2040</v>
      </c>
      <c r="P537" s="33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7">
        <v>34</v>
      </c>
      <c r="M538" s="10">
        <v>34</v>
      </c>
      <c r="O538" s="32">
        <f t="shared" si="26"/>
        <v>2040</v>
      </c>
      <c r="P538" s="33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7">
        <v>34</v>
      </c>
      <c r="M539" s="10">
        <v>34</v>
      </c>
      <c r="O539" s="32">
        <f t="shared" si="26"/>
        <v>2040</v>
      </c>
      <c r="P539" s="33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7">
        <v>33.5</v>
      </c>
      <c r="M540" s="10">
        <v>33</v>
      </c>
      <c r="N540" s="10">
        <v>0.5</v>
      </c>
      <c r="O540" s="32">
        <f t="shared" si="26"/>
        <v>1980.5</v>
      </c>
      <c r="P540" s="33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7">
        <v>33.299999999999997</v>
      </c>
      <c r="M541" s="10">
        <v>33</v>
      </c>
      <c r="N541" s="10">
        <v>0.3</v>
      </c>
      <c r="O541" s="32">
        <f t="shared" si="26"/>
        <v>1980.3</v>
      </c>
      <c r="P541" s="33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7">
        <v>33</v>
      </c>
      <c r="M542" s="10">
        <v>33</v>
      </c>
      <c r="O542" s="32">
        <f t="shared" si="26"/>
        <v>1980</v>
      </c>
      <c r="P542" s="33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7">
        <v>33</v>
      </c>
      <c r="M543" s="10">
        <v>33</v>
      </c>
      <c r="O543" s="32">
        <f t="shared" si="26"/>
        <v>1980</v>
      </c>
      <c r="P543" s="33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7">
        <v>33</v>
      </c>
      <c r="M544" s="10">
        <v>33</v>
      </c>
      <c r="O544" s="32">
        <f t="shared" si="26"/>
        <v>1980</v>
      </c>
      <c r="P544" s="33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7">
        <v>32.799999999999997</v>
      </c>
      <c r="M545" s="10">
        <v>32</v>
      </c>
      <c r="N545" s="10">
        <v>0.8</v>
      </c>
      <c r="O545" s="32">
        <f t="shared" si="26"/>
        <v>1920.8</v>
      </c>
      <c r="P545" s="33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7">
        <v>32.700000000000003</v>
      </c>
      <c r="M546" s="10">
        <v>32</v>
      </c>
      <c r="N546" s="10">
        <v>0.7</v>
      </c>
      <c r="O546" s="32">
        <f t="shared" si="26"/>
        <v>1920.7</v>
      </c>
      <c r="P546" s="33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7">
        <v>32</v>
      </c>
      <c r="M547" s="10">
        <v>32</v>
      </c>
      <c r="O547" s="32">
        <f t="shared" si="26"/>
        <v>1920</v>
      </c>
      <c r="P547" s="33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7">
        <v>32</v>
      </c>
      <c r="M548" s="10">
        <v>32</v>
      </c>
      <c r="O548" s="32">
        <f t="shared" si="26"/>
        <v>1920</v>
      </c>
      <c r="P548" s="33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7">
        <v>32</v>
      </c>
      <c r="M549" s="10">
        <v>32</v>
      </c>
      <c r="O549" s="32">
        <f t="shared" si="26"/>
        <v>1920</v>
      </c>
      <c r="P549" s="33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7">
        <v>31.7</v>
      </c>
      <c r="M550" s="10">
        <v>31</v>
      </c>
      <c r="N550" s="10">
        <v>0.7</v>
      </c>
      <c r="O550" s="32">
        <f t="shared" si="26"/>
        <v>1860.7</v>
      </c>
      <c r="P550" s="33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7">
        <v>31.1</v>
      </c>
      <c r="M551" s="10">
        <v>31</v>
      </c>
      <c r="N551" s="10">
        <v>0.1</v>
      </c>
      <c r="O551" s="32">
        <f t="shared" si="26"/>
        <v>1860.1</v>
      </c>
      <c r="P551" s="33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7">
        <v>31</v>
      </c>
      <c r="M552" s="10">
        <v>31</v>
      </c>
      <c r="O552" s="32">
        <f t="shared" si="26"/>
        <v>1860</v>
      </c>
      <c r="P552" s="33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7">
        <v>30.1</v>
      </c>
      <c r="M553" s="10">
        <v>30</v>
      </c>
      <c r="N553" s="10">
        <v>0.1</v>
      </c>
      <c r="O553" s="32">
        <f t="shared" si="26"/>
        <v>1800.1</v>
      </c>
      <c r="P553" s="33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7">
        <v>30</v>
      </c>
      <c r="M554" s="10">
        <v>30</v>
      </c>
      <c r="O554" s="32">
        <f t="shared" si="26"/>
        <v>1800</v>
      </c>
      <c r="P554" s="33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7">
        <v>30</v>
      </c>
      <c r="M555" s="10">
        <v>30</v>
      </c>
      <c r="O555" s="32">
        <f t="shared" si="26"/>
        <v>1800</v>
      </c>
      <c r="P555" s="33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7">
        <v>30</v>
      </c>
      <c r="M556" s="10">
        <v>30</v>
      </c>
      <c r="O556" s="32">
        <f t="shared" si="26"/>
        <v>1800</v>
      </c>
      <c r="P556" s="33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7">
        <v>30</v>
      </c>
      <c r="M557" s="10">
        <v>30</v>
      </c>
      <c r="O557" s="32">
        <f t="shared" si="26"/>
        <v>1800</v>
      </c>
      <c r="P557" s="33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7">
        <v>30</v>
      </c>
      <c r="M558" s="10">
        <v>30</v>
      </c>
      <c r="O558" s="32">
        <f t="shared" si="26"/>
        <v>1800</v>
      </c>
      <c r="P558" s="33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7">
        <v>30</v>
      </c>
      <c r="M559" s="10">
        <v>30</v>
      </c>
      <c r="O559" s="32">
        <f t="shared" si="26"/>
        <v>1800</v>
      </c>
      <c r="P559" s="33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7">
        <v>30</v>
      </c>
      <c r="M560" s="10">
        <v>30</v>
      </c>
      <c r="O560" s="32">
        <f t="shared" si="26"/>
        <v>1800</v>
      </c>
      <c r="P560" s="33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7">
        <v>30</v>
      </c>
      <c r="M561" s="10">
        <v>30</v>
      </c>
      <c r="O561" s="32">
        <f t="shared" si="26"/>
        <v>1800</v>
      </c>
      <c r="P561" s="33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7">
        <v>30</v>
      </c>
      <c r="M562" s="10">
        <v>30</v>
      </c>
      <c r="O562" s="32">
        <f t="shared" si="26"/>
        <v>1800</v>
      </c>
      <c r="P562" s="33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7">
        <v>30</v>
      </c>
      <c r="M563" s="10">
        <v>30</v>
      </c>
      <c r="O563" s="32">
        <f t="shared" si="26"/>
        <v>1800</v>
      </c>
      <c r="P563" s="33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7">
        <v>30</v>
      </c>
      <c r="M564" s="10">
        <v>30</v>
      </c>
      <c r="O564" s="32">
        <f t="shared" si="26"/>
        <v>1800</v>
      </c>
      <c r="P564" s="33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7">
        <v>30</v>
      </c>
      <c r="M565" s="10">
        <v>30</v>
      </c>
      <c r="O565" s="32">
        <f t="shared" si="26"/>
        <v>1800</v>
      </c>
      <c r="P565" s="33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7">
        <v>30</v>
      </c>
      <c r="M566" s="10">
        <v>30</v>
      </c>
      <c r="O566" s="32">
        <f t="shared" si="26"/>
        <v>1800</v>
      </c>
      <c r="P566" s="33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7">
        <v>30</v>
      </c>
      <c r="M567" s="10">
        <v>30</v>
      </c>
      <c r="O567" s="32">
        <f t="shared" si="26"/>
        <v>1800</v>
      </c>
      <c r="P567" s="33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7">
        <v>30</v>
      </c>
      <c r="M568" s="10">
        <v>30</v>
      </c>
      <c r="O568" s="32">
        <f t="shared" si="26"/>
        <v>1800</v>
      </c>
      <c r="P568" s="33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7">
        <v>30</v>
      </c>
      <c r="M569" s="10">
        <v>30</v>
      </c>
      <c r="O569" s="32">
        <f t="shared" si="26"/>
        <v>1800</v>
      </c>
      <c r="P569" s="33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7">
        <v>30</v>
      </c>
      <c r="M570" s="10">
        <v>30</v>
      </c>
      <c r="O570" s="32">
        <f t="shared" si="26"/>
        <v>1800</v>
      </c>
      <c r="P570" s="33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7">
        <v>30</v>
      </c>
      <c r="M571" s="10">
        <v>30</v>
      </c>
      <c r="O571" s="32">
        <f t="shared" si="26"/>
        <v>1800</v>
      </c>
      <c r="P571" s="33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7">
        <v>30</v>
      </c>
      <c r="M572" s="10">
        <v>30</v>
      </c>
      <c r="O572" s="32">
        <f t="shared" si="26"/>
        <v>1800</v>
      </c>
      <c r="P572" s="33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7">
        <v>30</v>
      </c>
      <c r="M573" s="10">
        <v>30</v>
      </c>
      <c r="O573" s="32">
        <f t="shared" si="26"/>
        <v>1800</v>
      </c>
      <c r="P573" s="33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7">
        <v>30</v>
      </c>
      <c r="M574" s="10">
        <v>30</v>
      </c>
      <c r="O574" s="32">
        <f t="shared" si="26"/>
        <v>1800</v>
      </c>
      <c r="P574" s="33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7">
        <v>30</v>
      </c>
      <c r="M575" s="10">
        <v>30</v>
      </c>
      <c r="O575" s="32">
        <f t="shared" si="26"/>
        <v>1800</v>
      </c>
      <c r="P575" s="33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7">
        <v>30</v>
      </c>
      <c r="M576" s="10">
        <v>30</v>
      </c>
      <c r="O576" s="32">
        <f t="shared" si="26"/>
        <v>1800</v>
      </c>
      <c r="P576" s="33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7">
        <v>30</v>
      </c>
      <c r="M577" s="10">
        <v>30</v>
      </c>
      <c r="O577" s="32">
        <f t="shared" si="26"/>
        <v>1800</v>
      </c>
      <c r="P577" s="33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7">
        <v>30</v>
      </c>
      <c r="M578" s="10">
        <v>30</v>
      </c>
      <c r="O578" s="32">
        <f t="shared" ref="O578:O641" si="29">(M578*60)+N578</f>
        <v>1800</v>
      </c>
      <c r="P578" s="33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7">
        <v>30</v>
      </c>
      <c r="M579" s="10">
        <v>30</v>
      </c>
      <c r="O579" s="32">
        <f t="shared" si="29"/>
        <v>1800</v>
      </c>
      <c r="P579" s="33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7">
        <v>30</v>
      </c>
      <c r="M580" s="10">
        <v>30</v>
      </c>
      <c r="O580" s="32">
        <f t="shared" si="29"/>
        <v>1800</v>
      </c>
      <c r="P580" s="33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7">
        <v>30</v>
      </c>
      <c r="M581" s="10">
        <v>30</v>
      </c>
      <c r="O581" s="32">
        <f t="shared" si="29"/>
        <v>1800</v>
      </c>
      <c r="P581" s="33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7">
        <v>30</v>
      </c>
      <c r="M582" s="10">
        <v>30</v>
      </c>
      <c r="O582" s="32">
        <f t="shared" si="29"/>
        <v>1800</v>
      </c>
      <c r="P582" s="33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7">
        <v>30</v>
      </c>
      <c r="M583" s="10">
        <v>30</v>
      </c>
      <c r="O583" s="32">
        <f t="shared" si="29"/>
        <v>1800</v>
      </c>
      <c r="P583" s="33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7">
        <v>30</v>
      </c>
      <c r="M584" s="10">
        <v>30</v>
      </c>
      <c r="O584" s="32">
        <f t="shared" si="29"/>
        <v>1800</v>
      </c>
      <c r="P584" s="33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7">
        <v>30</v>
      </c>
      <c r="M585" s="10">
        <v>30</v>
      </c>
      <c r="O585" s="32">
        <f t="shared" si="29"/>
        <v>1800</v>
      </c>
      <c r="P585" s="33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7">
        <v>30</v>
      </c>
      <c r="M586" s="10">
        <v>30</v>
      </c>
      <c r="O586" s="32">
        <f t="shared" si="29"/>
        <v>1800</v>
      </c>
      <c r="P586" s="33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7">
        <v>30</v>
      </c>
      <c r="M587" s="10">
        <v>30</v>
      </c>
      <c r="O587" s="32">
        <f t="shared" si="29"/>
        <v>1800</v>
      </c>
      <c r="P587" s="33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7">
        <v>30</v>
      </c>
      <c r="M588" s="10">
        <v>30</v>
      </c>
      <c r="O588" s="32">
        <f t="shared" si="29"/>
        <v>1800</v>
      </c>
      <c r="P588" s="33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7">
        <v>30</v>
      </c>
      <c r="M589" s="10">
        <v>30</v>
      </c>
      <c r="O589" s="32">
        <f t="shared" si="29"/>
        <v>1800</v>
      </c>
      <c r="P589" s="33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7">
        <v>30</v>
      </c>
      <c r="M590" s="10">
        <v>30</v>
      </c>
      <c r="O590" s="32">
        <f t="shared" si="29"/>
        <v>1800</v>
      </c>
      <c r="P590" s="33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7">
        <v>30</v>
      </c>
      <c r="M591" s="10">
        <v>30</v>
      </c>
      <c r="O591" s="32">
        <f t="shared" si="29"/>
        <v>1800</v>
      </c>
      <c r="P591" s="33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7">
        <v>30</v>
      </c>
      <c r="M592" s="10">
        <v>30</v>
      </c>
      <c r="O592" s="32">
        <f t="shared" si="29"/>
        <v>1800</v>
      </c>
      <c r="P592" s="33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7">
        <v>30</v>
      </c>
      <c r="M593" s="10">
        <v>30</v>
      </c>
      <c r="O593" s="32">
        <f t="shared" si="29"/>
        <v>1800</v>
      </c>
      <c r="P593" s="33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7">
        <v>30</v>
      </c>
      <c r="M594" s="10">
        <v>30</v>
      </c>
      <c r="O594" s="32">
        <f t="shared" si="29"/>
        <v>1800</v>
      </c>
      <c r="P594" s="33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7">
        <v>30</v>
      </c>
      <c r="M595" s="10">
        <v>30</v>
      </c>
      <c r="O595" s="32">
        <f t="shared" si="29"/>
        <v>1800</v>
      </c>
      <c r="P595" s="33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7">
        <v>30</v>
      </c>
      <c r="M596" s="10">
        <v>30</v>
      </c>
      <c r="O596" s="32">
        <f t="shared" si="29"/>
        <v>1800</v>
      </c>
      <c r="P596" s="33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7">
        <v>30</v>
      </c>
      <c r="M597" s="10">
        <v>30</v>
      </c>
      <c r="O597" s="32">
        <f t="shared" si="29"/>
        <v>1800</v>
      </c>
      <c r="P597" s="33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7">
        <v>30</v>
      </c>
      <c r="M598" s="10">
        <v>30</v>
      </c>
      <c r="O598" s="32">
        <f t="shared" si="29"/>
        <v>1800</v>
      </c>
      <c r="P598" s="33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7">
        <v>30</v>
      </c>
      <c r="M599" s="10">
        <v>30</v>
      </c>
      <c r="O599" s="32">
        <f t="shared" si="29"/>
        <v>1800</v>
      </c>
      <c r="P599" s="33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7">
        <v>30</v>
      </c>
      <c r="M600" s="10">
        <v>30</v>
      </c>
      <c r="O600" s="32">
        <f t="shared" si="29"/>
        <v>1800</v>
      </c>
      <c r="P600" s="33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7">
        <v>30</v>
      </c>
      <c r="M601" s="10">
        <v>30</v>
      </c>
      <c r="O601" s="32">
        <f t="shared" si="29"/>
        <v>1800</v>
      </c>
      <c r="P601" s="33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7">
        <v>30</v>
      </c>
      <c r="M602" s="10">
        <v>30</v>
      </c>
      <c r="O602" s="32">
        <f t="shared" si="29"/>
        <v>1800</v>
      </c>
      <c r="P602" s="33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7">
        <v>30</v>
      </c>
      <c r="M603" s="10">
        <v>30</v>
      </c>
      <c r="O603" s="32">
        <f t="shared" si="29"/>
        <v>1800</v>
      </c>
      <c r="P603" s="33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7">
        <v>30</v>
      </c>
      <c r="M604" s="10">
        <v>30</v>
      </c>
      <c r="O604" s="32">
        <f t="shared" si="29"/>
        <v>1800</v>
      </c>
      <c r="P604" s="33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7">
        <v>30</v>
      </c>
      <c r="M605" s="10">
        <v>30</v>
      </c>
      <c r="O605" s="32">
        <f t="shared" si="29"/>
        <v>1800</v>
      </c>
      <c r="P605" s="33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7">
        <v>30</v>
      </c>
      <c r="M606" s="10">
        <v>30</v>
      </c>
      <c r="O606" s="32">
        <f t="shared" si="29"/>
        <v>1800</v>
      </c>
      <c r="P606" s="33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7">
        <v>30</v>
      </c>
      <c r="M607" s="10">
        <v>30</v>
      </c>
      <c r="O607" s="32">
        <f t="shared" si="29"/>
        <v>1800</v>
      </c>
      <c r="P607" s="33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7">
        <v>29.1</v>
      </c>
      <c r="M608" s="10">
        <v>29</v>
      </c>
      <c r="N608" s="10">
        <v>0.1</v>
      </c>
      <c r="O608" s="32">
        <f t="shared" si="29"/>
        <v>1740.1</v>
      </c>
      <c r="P608" s="33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7">
        <v>29</v>
      </c>
      <c r="M609" s="10">
        <v>29</v>
      </c>
      <c r="O609" s="32">
        <f t="shared" si="29"/>
        <v>1740</v>
      </c>
      <c r="P609" s="33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7">
        <v>29</v>
      </c>
      <c r="M610" s="10">
        <v>29</v>
      </c>
      <c r="O610" s="32">
        <f t="shared" si="29"/>
        <v>1740</v>
      </c>
      <c r="P610" s="33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7">
        <v>28</v>
      </c>
      <c r="M611" s="10">
        <v>28</v>
      </c>
      <c r="O611" s="32">
        <f t="shared" si="29"/>
        <v>1680</v>
      </c>
      <c r="P611" s="33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7">
        <v>28</v>
      </c>
      <c r="M612" s="10">
        <v>28</v>
      </c>
      <c r="O612" s="32">
        <f t="shared" si="29"/>
        <v>1680</v>
      </c>
      <c r="P612" s="33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7">
        <v>27</v>
      </c>
      <c r="M613" s="10">
        <v>27</v>
      </c>
      <c r="O613" s="32">
        <f t="shared" si="29"/>
        <v>1620</v>
      </c>
      <c r="P613" s="33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7">
        <v>27</v>
      </c>
      <c r="M614" s="10">
        <v>27</v>
      </c>
      <c r="O614" s="32">
        <f t="shared" si="29"/>
        <v>1620</v>
      </c>
      <c r="P614" s="33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7">
        <v>26.1</v>
      </c>
      <c r="M615" s="10">
        <v>26</v>
      </c>
      <c r="N615" s="10">
        <v>0.1</v>
      </c>
      <c r="O615" s="32">
        <f t="shared" si="29"/>
        <v>1560.1</v>
      </c>
      <c r="P615" s="33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7">
        <v>26</v>
      </c>
      <c r="M616" s="10">
        <v>26</v>
      </c>
      <c r="O616" s="32">
        <f t="shared" si="29"/>
        <v>1560</v>
      </c>
      <c r="P616" s="33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7">
        <v>26</v>
      </c>
      <c r="M617" s="10">
        <v>26</v>
      </c>
      <c r="O617" s="32">
        <f t="shared" si="29"/>
        <v>1560</v>
      </c>
      <c r="P617" s="33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7">
        <v>26</v>
      </c>
      <c r="M618" s="10">
        <v>26</v>
      </c>
      <c r="O618" s="32">
        <f t="shared" si="29"/>
        <v>1560</v>
      </c>
      <c r="P618" s="33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7">
        <v>25.7</v>
      </c>
      <c r="M619" s="10">
        <v>25</v>
      </c>
      <c r="N619" s="10">
        <v>0.7</v>
      </c>
      <c r="O619" s="32">
        <f t="shared" si="29"/>
        <v>1500.7</v>
      </c>
      <c r="P619" s="33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7">
        <v>25.2</v>
      </c>
      <c r="M620" s="10">
        <v>25</v>
      </c>
      <c r="N620" s="10">
        <v>0.2</v>
      </c>
      <c r="O620" s="32">
        <f t="shared" si="29"/>
        <v>1500.2</v>
      </c>
      <c r="P620" s="33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7">
        <v>25.1</v>
      </c>
      <c r="M621" s="10">
        <v>25</v>
      </c>
      <c r="N621" s="10">
        <v>0.1</v>
      </c>
      <c r="O621" s="32">
        <f t="shared" si="29"/>
        <v>1500.1</v>
      </c>
      <c r="P621" s="33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7">
        <v>25.1</v>
      </c>
      <c r="M622" s="10">
        <v>25</v>
      </c>
      <c r="N622" s="10">
        <v>0.1</v>
      </c>
      <c r="O622" s="32">
        <f t="shared" si="29"/>
        <v>1500.1</v>
      </c>
      <c r="P622" s="33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7">
        <v>25</v>
      </c>
      <c r="M623" s="10">
        <v>25</v>
      </c>
      <c r="O623" s="32">
        <f t="shared" si="29"/>
        <v>1500</v>
      </c>
      <c r="P623" s="33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7">
        <v>25</v>
      </c>
      <c r="M624" s="10">
        <v>25</v>
      </c>
      <c r="O624" s="32">
        <f t="shared" si="29"/>
        <v>1500</v>
      </c>
      <c r="P624" s="33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7">
        <v>25</v>
      </c>
      <c r="M625" s="10">
        <v>25</v>
      </c>
      <c r="O625" s="32">
        <f t="shared" si="29"/>
        <v>1500</v>
      </c>
      <c r="P625" s="33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7">
        <v>24.5</v>
      </c>
      <c r="M626" s="10">
        <v>24</v>
      </c>
      <c r="N626" s="10">
        <v>0.5</v>
      </c>
      <c r="O626" s="32">
        <f t="shared" si="29"/>
        <v>1440.5</v>
      </c>
      <c r="P626" s="33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7">
        <v>24.3</v>
      </c>
      <c r="M627" s="10">
        <v>24</v>
      </c>
      <c r="N627" s="10">
        <v>0.3</v>
      </c>
      <c r="O627" s="32">
        <f t="shared" si="29"/>
        <v>1440.3</v>
      </c>
      <c r="P627" s="33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7">
        <v>24.3</v>
      </c>
      <c r="M628" s="10">
        <v>24</v>
      </c>
      <c r="N628" s="10">
        <v>0.3</v>
      </c>
      <c r="O628" s="32">
        <f t="shared" si="29"/>
        <v>1440.3</v>
      </c>
      <c r="P628" s="33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7">
        <v>24</v>
      </c>
      <c r="M629" s="10">
        <v>24</v>
      </c>
      <c r="O629" s="32">
        <f t="shared" si="29"/>
        <v>1440</v>
      </c>
      <c r="P629" s="33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7">
        <v>24</v>
      </c>
      <c r="M630" s="10">
        <v>24</v>
      </c>
      <c r="O630" s="32">
        <f t="shared" si="29"/>
        <v>1440</v>
      </c>
      <c r="P630" s="33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7">
        <v>24</v>
      </c>
      <c r="M631" s="10">
        <v>24</v>
      </c>
      <c r="O631" s="32">
        <f t="shared" si="29"/>
        <v>1440</v>
      </c>
      <c r="P631" s="33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7">
        <v>24</v>
      </c>
      <c r="M632" s="10">
        <v>24</v>
      </c>
      <c r="O632" s="32">
        <f t="shared" si="29"/>
        <v>1440</v>
      </c>
      <c r="P632" s="33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7">
        <v>24</v>
      </c>
      <c r="M633" s="10">
        <v>24</v>
      </c>
      <c r="O633" s="32">
        <f t="shared" si="29"/>
        <v>1440</v>
      </c>
      <c r="P633" s="33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7">
        <v>24</v>
      </c>
      <c r="M634" s="10">
        <v>24</v>
      </c>
      <c r="O634" s="32">
        <f t="shared" si="29"/>
        <v>1440</v>
      </c>
      <c r="P634" s="33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7">
        <v>24</v>
      </c>
      <c r="M635" s="10">
        <v>24</v>
      </c>
      <c r="O635" s="32">
        <f t="shared" si="29"/>
        <v>1440</v>
      </c>
      <c r="P635" s="33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7">
        <v>24</v>
      </c>
      <c r="M636" s="10">
        <v>24</v>
      </c>
      <c r="O636" s="32">
        <f t="shared" si="29"/>
        <v>1440</v>
      </c>
      <c r="P636" s="33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7">
        <v>24</v>
      </c>
      <c r="M637" s="10">
        <v>24</v>
      </c>
      <c r="O637" s="32">
        <f t="shared" si="29"/>
        <v>1440</v>
      </c>
      <c r="P637" s="33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7">
        <v>23.4</v>
      </c>
      <c r="M638" s="10">
        <v>23</v>
      </c>
      <c r="N638" s="10">
        <v>0.4</v>
      </c>
      <c r="O638" s="32">
        <f t="shared" si="29"/>
        <v>1380.4</v>
      </c>
      <c r="P638" s="33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7">
        <v>23.3</v>
      </c>
      <c r="M639" s="10">
        <v>23</v>
      </c>
      <c r="N639" s="10">
        <v>0.3</v>
      </c>
      <c r="O639" s="32">
        <f t="shared" si="29"/>
        <v>1380.3</v>
      </c>
      <c r="P639" s="33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7">
        <v>22.2</v>
      </c>
      <c r="M640" s="10">
        <v>22</v>
      </c>
      <c r="N640" s="10">
        <v>0.2</v>
      </c>
      <c r="O640" s="32">
        <f t="shared" si="29"/>
        <v>1320.2</v>
      </c>
      <c r="P640" s="33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7">
        <v>22</v>
      </c>
      <c r="M641" s="10">
        <v>22</v>
      </c>
      <c r="O641" s="32">
        <f t="shared" si="29"/>
        <v>1320</v>
      </c>
      <c r="P641" s="33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7">
        <v>21</v>
      </c>
      <c r="M642" s="10">
        <v>21</v>
      </c>
      <c r="O642" s="32">
        <f t="shared" ref="O642:O705" si="32">(M642*60)+N642</f>
        <v>1260</v>
      </c>
      <c r="P642" s="33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7">
        <v>21</v>
      </c>
      <c r="M643" s="10">
        <v>21</v>
      </c>
      <c r="O643" s="32">
        <f t="shared" si="32"/>
        <v>1260</v>
      </c>
      <c r="P643" s="33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7">
        <v>20</v>
      </c>
      <c r="M644" s="10">
        <v>20</v>
      </c>
      <c r="O644" s="32">
        <f t="shared" si="32"/>
        <v>1200</v>
      </c>
      <c r="P644" s="33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7">
        <v>20</v>
      </c>
      <c r="M645" s="10">
        <v>20</v>
      </c>
      <c r="O645" s="32">
        <f t="shared" si="32"/>
        <v>1200</v>
      </c>
      <c r="P645" s="33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7">
        <v>20</v>
      </c>
      <c r="M646" s="10">
        <v>20</v>
      </c>
      <c r="O646" s="32">
        <f t="shared" si="32"/>
        <v>1200</v>
      </c>
      <c r="P646" s="33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7">
        <v>20</v>
      </c>
      <c r="M647" s="10">
        <v>20</v>
      </c>
      <c r="O647" s="32">
        <f t="shared" si="32"/>
        <v>1200</v>
      </c>
      <c r="P647" s="33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7">
        <v>20</v>
      </c>
      <c r="M648" s="10">
        <v>20</v>
      </c>
      <c r="O648" s="32">
        <f t="shared" si="32"/>
        <v>1200</v>
      </c>
      <c r="P648" s="33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7">
        <v>20</v>
      </c>
      <c r="M649" s="10">
        <v>20</v>
      </c>
      <c r="O649" s="32">
        <f t="shared" si="32"/>
        <v>1200</v>
      </c>
      <c r="P649" s="33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7">
        <v>19.5</v>
      </c>
      <c r="M650" s="10">
        <v>19</v>
      </c>
      <c r="N650" s="10">
        <v>0.5</v>
      </c>
      <c r="O650" s="32">
        <f t="shared" si="32"/>
        <v>1140.5</v>
      </c>
      <c r="P650" s="33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7">
        <v>19</v>
      </c>
      <c r="M651" s="10">
        <v>19</v>
      </c>
      <c r="O651" s="32">
        <f t="shared" si="32"/>
        <v>1140</v>
      </c>
      <c r="P651" s="33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7">
        <v>19</v>
      </c>
      <c r="M652" s="10">
        <v>19</v>
      </c>
      <c r="O652" s="32">
        <f t="shared" si="32"/>
        <v>1140</v>
      </c>
      <c r="P652" s="33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7">
        <v>19</v>
      </c>
      <c r="M653" s="10">
        <v>19</v>
      </c>
      <c r="O653" s="32">
        <f t="shared" si="32"/>
        <v>1140</v>
      </c>
      <c r="P653" s="33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7">
        <v>19</v>
      </c>
      <c r="M654" s="10">
        <v>19</v>
      </c>
      <c r="O654" s="32">
        <f t="shared" si="32"/>
        <v>1140</v>
      </c>
      <c r="P654" s="33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7">
        <v>19</v>
      </c>
      <c r="M655" s="10">
        <v>19</v>
      </c>
      <c r="O655" s="32">
        <f t="shared" si="32"/>
        <v>1140</v>
      </c>
      <c r="P655" s="33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7">
        <v>18.5</v>
      </c>
      <c r="M656" s="10">
        <v>18</v>
      </c>
      <c r="N656" s="10">
        <v>0.5</v>
      </c>
      <c r="O656" s="32">
        <f t="shared" si="32"/>
        <v>1080.5</v>
      </c>
      <c r="P656" s="33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7">
        <v>18.3</v>
      </c>
      <c r="M657" s="10">
        <v>18</v>
      </c>
      <c r="N657" s="10">
        <v>0.3</v>
      </c>
      <c r="O657" s="32">
        <f t="shared" si="32"/>
        <v>1080.3</v>
      </c>
      <c r="P657" s="33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7">
        <v>18</v>
      </c>
      <c r="M658" s="10">
        <v>18</v>
      </c>
      <c r="O658" s="32">
        <f t="shared" si="32"/>
        <v>1080</v>
      </c>
      <c r="P658" s="33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7">
        <v>18</v>
      </c>
      <c r="M659" s="10">
        <v>18</v>
      </c>
      <c r="O659" s="32">
        <f t="shared" si="32"/>
        <v>1080</v>
      </c>
      <c r="P659" s="33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7">
        <v>17.5</v>
      </c>
      <c r="M660" s="10">
        <v>17</v>
      </c>
      <c r="N660" s="10">
        <v>0.5</v>
      </c>
      <c r="O660" s="32">
        <f t="shared" si="32"/>
        <v>1020.5</v>
      </c>
      <c r="P660" s="33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7">
        <v>17</v>
      </c>
      <c r="M661" s="10">
        <v>17</v>
      </c>
      <c r="O661" s="32">
        <f t="shared" si="32"/>
        <v>1020</v>
      </c>
      <c r="P661" s="33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7">
        <v>17</v>
      </c>
      <c r="M662" s="10">
        <v>17</v>
      </c>
      <c r="O662" s="32">
        <f t="shared" si="32"/>
        <v>1020</v>
      </c>
      <c r="P662" s="33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7">
        <v>17</v>
      </c>
      <c r="M663" s="10">
        <v>17</v>
      </c>
      <c r="O663" s="32">
        <f t="shared" si="32"/>
        <v>1020</v>
      </c>
      <c r="P663" s="33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7">
        <v>16</v>
      </c>
      <c r="M664" s="10">
        <v>16</v>
      </c>
      <c r="O664" s="32">
        <f t="shared" si="32"/>
        <v>960</v>
      </c>
      <c r="P664" s="33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7">
        <v>16</v>
      </c>
      <c r="M665" s="10">
        <v>16</v>
      </c>
      <c r="O665" s="32">
        <f t="shared" si="32"/>
        <v>960</v>
      </c>
      <c r="P665" s="33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7">
        <v>16</v>
      </c>
      <c r="M666" s="10">
        <v>16</v>
      </c>
      <c r="O666" s="32">
        <f t="shared" si="32"/>
        <v>960</v>
      </c>
      <c r="P666" s="33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7">
        <v>16</v>
      </c>
      <c r="M667" s="10">
        <v>16</v>
      </c>
      <c r="O667" s="32">
        <f t="shared" si="32"/>
        <v>960</v>
      </c>
      <c r="P667" s="33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7">
        <v>15.6</v>
      </c>
      <c r="M668" s="10">
        <v>15</v>
      </c>
      <c r="N668" s="10">
        <v>0.6</v>
      </c>
      <c r="O668" s="32">
        <f t="shared" si="32"/>
        <v>900.6</v>
      </c>
      <c r="P668" s="33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7">
        <v>15</v>
      </c>
      <c r="M669" s="10">
        <v>15</v>
      </c>
      <c r="O669" s="32">
        <f t="shared" si="32"/>
        <v>900</v>
      </c>
      <c r="P669" s="33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7">
        <v>15</v>
      </c>
      <c r="M670" s="10">
        <v>15</v>
      </c>
      <c r="O670" s="32">
        <f t="shared" si="32"/>
        <v>900</v>
      </c>
      <c r="P670" s="33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7">
        <v>15</v>
      </c>
      <c r="M671" s="10">
        <v>15</v>
      </c>
      <c r="O671" s="32">
        <f t="shared" si="32"/>
        <v>900</v>
      </c>
      <c r="P671" s="33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7">
        <v>15</v>
      </c>
      <c r="M672" s="10">
        <v>15</v>
      </c>
      <c r="O672" s="32">
        <f t="shared" si="32"/>
        <v>900</v>
      </c>
      <c r="P672" s="33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7">
        <v>14.9</v>
      </c>
      <c r="M673" s="10">
        <v>14</v>
      </c>
      <c r="N673" s="10">
        <v>0.9</v>
      </c>
      <c r="O673" s="32">
        <f t="shared" si="32"/>
        <v>840.9</v>
      </c>
      <c r="P673" s="33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7">
        <v>14.4</v>
      </c>
      <c r="M674" s="10">
        <v>14</v>
      </c>
      <c r="N674" s="10">
        <v>0.4</v>
      </c>
      <c r="O674" s="32">
        <f t="shared" si="32"/>
        <v>840.4</v>
      </c>
      <c r="P674" s="33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7">
        <v>14</v>
      </c>
      <c r="M675" s="10">
        <v>14</v>
      </c>
      <c r="O675" s="32">
        <f t="shared" si="32"/>
        <v>840</v>
      </c>
      <c r="P675" s="33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7">
        <v>14</v>
      </c>
      <c r="M676" s="10">
        <v>14</v>
      </c>
      <c r="O676" s="32">
        <f t="shared" si="32"/>
        <v>840</v>
      </c>
      <c r="P676" s="33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7">
        <v>14</v>
      </c>
      <c r="M677" s="10">
        <v>14</v>
      </c>
      <c r="O677" s="32">
        <f t="shared" si="32"/>
        <v>840</v>
      </c>
      <c r="P677" s="33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7">
        <v>14</v>
      </c>
      <c r="M678" s="10">
        <v>14</v>
      </c>
      <c r="O678" s="32">
        <f t="shared" si="32"/>
        <v>840</v>
      </c>
      <c r="P678" s="33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7">
        <v>13.7</v>
      </c>
      <c r="M679" s="10">
        <v>13</v>
      </c>
      <c r="N679" s="10">
        <v>0.7</v>
      </c>
      <c r="O679" s="32">
        <f t="shared" si="32"/>
        <v>780.7</v>
      </c>
      <c r="P679" s="33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7">
        <v>13.5</v>
      </c>
      <c r="M680" s="10">
        <v>13</v>
      </c>
      <c r="N680" s="10">
        <v>0.5</v>
      </c>
      <c r="O680" s="32">
        <f t="shared" si="32"/>
        <v>780.5</v>
      </c>
      <c r="P680" s="33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7">
        <v>13</v>
      </c>
      <c r="M681" s="10">
        <v>13</v>
      </c>
      <c r="O681" s="32">
        <f t="shared" si="32"/>
        <v>780</v>
      </c>
      <c r="P681" s="33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7">
        <v>13</v>
      </c>
      <c r="M682" s="10">
        <v>13</v>
      </c>
      <c r="O682" s="32">
        <f t="shared" si="32"/>
        <v>780</v>
      </c>
      <c r="P682" s="33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7">
        <v>13</v>
      </c>
      <c r="M683" s="10">
        <v>13</v>
      </c>
      <c r="O683" s="32">
        <f t="shared" si="32"/>
        <v>780</v>
      </c>
      <c r="P683" s="33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7">
        <v>13</v>
      </c>
      <c r="M684" s="10">
        <v>13</v>
      </c>
      <c r="O684" s="32">
        <f t="shared" si="32"/>
        <v>780</v>
      </c>
      <c r="P684" s="33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7">
        <v>13</v>
      </c>
      <c r="M685" s="10">
        <v>13</v>
      </c>
      <c r="O685" s="32">
        <f t="shared" si="32"/>
        <v>780</v>
      </c>
      <c r="P685" s="33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7">
        <v>12.7</v>
      </c>
      <c r="M686" s="10">
        <v>12</v>
      </c>
      <c r="N686" s="10">
        <v>0.7</v>
      </c>
      <c r="O686" s="32">
        <f t="shared" si="32"/>
        <v>720.7</v>
      </c>
      <c r="P686" s="33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7">
        <v>12.7</v>
      </c>
      <c r="M687" s="10">
        <v>12</v>
      </c>
      <c r="N687" s="10">
        <v>0.7</v>
      </c>
      <c r="O687" s="32">
        <f t="shared" si="32"/>
        <v>720.7</v>
      </c>
      <c r="P687" s="33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7">
        <v>12.7</v>
      </c>
      <c r="M688" s="10">
        <v>12</v>
      </c>
      <c r="N688" s="10">
        <v>0.7</v>
      </c>
      <c r="O688" s="32">
        <f t="shared" si="32"/>
        <v>720.7</v>
      </c>
      <c r="P688" s="33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7">
        <v>12.7</v>
      </c>
      <c r="M689" s="10">
        <v>12</v>
      </c>
      <c r="N689" s="10">
        <v>0.7</v>
      </c>
      <c r="O689" s="32">
        <f t="shared" si="32"/>
        <v>720.7</v>
      </c>
      <c r="P689" s="33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7">
        <v>12.2</v>
      </c>
      <c r="M690" s="10">
        <v>12</v>
      </c>
      <c r="N690" s="10">
        <v>0.2</v>
      </c>
      <c r="O690" s="32">
        <f t="shared" si="32"/>
        <v>720.2</v>
      </c>
      <c r="P690" s="33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7">
        <v>12</v>
      </c>
      <c r="M691" s="10">
        <v>12</v>
      </c>
      <c r="O691" s="32">
        <f t="shared" si="32"/>
        <v>720</v>
      </c>
      <c r="P691" s="33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7">
        <v>12</v>
      </c>
      <c r="M692" s="10">
        <v>12</v>
      </c>
      <c r="O692" s="32">
        <f t="shared" si="32"/>
        <v>720</v>
      </c>
      <c r="P692" s="33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7">
        <v>12</v>
      </c>
      <c r="M693" s="10">
        <v>12</v>
      </c>
      <c r="O693" s="32">
        <f t="shared" si="32"/>
        <v>720</v>
      </c>
      <c r="P693" s="33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7">
        <v>12</v>
      </c>
      <c r="M694" s="10">
        <v>12</v>
      </c>
      <c r="O694" s="32">
        <f t="shared" si="32"/>
        <v>720</v>
      </c>
      <c r="P694" s="33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7">
        <v>12</v>
      </c>
      <c r="M695" s="10">
        <v>12</v>
      </c>
      <c r="O695" s="32">
        <f t="shared" si="32"/>
        <v>720</v>
      </c>
      <c r="P695" s="33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7">
        <v>12</v>
      </c>
      <c r="M696" s="10">
        <v>12</v>
      </c>
      <c r="O696" s="32">
        <f t="shared" si="32"/>
        <v>720</v>
      </c>
      <c r="P696" s="33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7">
        <v>12</v>
      </c>
      <c r="M697" s="10">
        <v>12</v>
      </c>
      <c r="O697" s="32">
        <f t="shared" si="32"/>
        <v>720</v>
      </c>
      <c r="P697" s="33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7">
        <v>12</v>
      </c>
      <c r="M698" s="10">
        <v>12</v>
      </c>
      <c r="O698" s="32">
        <f t="shared" si="32"/>
        <v>720</v>
      </c>
      <c r="P698" s="33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7">
        <v>12</v>
      </c>
      <c r="M699" s="10">
        <v>12</v>
      </c>
      <c r="O699" s="32">
        <f t="shared" si="32"/>
        <v>720</v>
      </c>
      <c r="P699" s="33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7">
        <v>12</v>
      </c>
      <c r="M700" s="10">
        <v>12</v>
      </c>
      <c r="O700" s="32">
        <f t="shared" si="32"/>
        <v>720</v>
      </c>
      <c r="P700" s="33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7">
        <v>11.8</v>
      </c>
      <c r="M701" s="10">
        <v>11</v>
      </c>
      <c r="N701" s="10">
        <v>0.8</v>
      </c>
      <c r="O701" s="32">
        <f t="shared" si="32"/>
        <v>660.8</v>
      </c>
      <c r="P701" s="33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7">
        <v>11.7</v>
      </c>
      <c r="M702" s="10">
        <v>11</v>
      </c>
      <c r="N702" s="10">
        <v>0.7</v>
      </c>
      <c r="O702" s="32">
        <f t="shared" si="32"/>
        <v>660.7</v>
      </c>
      <c r="P702" s="33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7">
        <v>11</v>
      </c>
      <c r="M703" s="10">
        <v>11</v>
      </c>
      <c r="O703" s="32">
        <f t="shared" si="32"/>
        <v>660</v>
      </c>
      <c r="P703" s="33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7">
        <v>11</v>
      </c>
      <c r="M704" s="10">
        <v>11</v>
      </c>
      <c r="O704" s="32">
        <f t="shared" si="32"/>
        <v>660</v>
      </c>
      <c r="P704" s="33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7">
        <v>11</v>
      </c>
      <c r="M705" s="10">
        <v>11</v>
      </c>
      <c r="O705" s="32">
        <f t="shared" si="32"/>
        <v>660</v>
      </c>
      <c r="P705" s="33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7">
        <v>11</v>
      </c>
      <c r="M706" s="10">
        <v>11</v>
      </c>
      <c r="O706" s="32">
        <f t="shared" ref="O706:O769" si="35">(M706*60)+N706</f>
        <v>660</v>
      </c>
      <c r="P706" s="33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7">
        <v>11</v>
      </c>
      <c r="M707" s="10">
        <v>11</v>
      </c>
      <c r="O707" s="32">
        <f t="shared" si="35"/>
        <v>660</v>
      </c>
      <c r="P707" s="33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7">
        <v>11</v>
      </c>
      <c r="M708" s="10">
        <v>11</v>
      </c>
      <c r="O708" s="32">
        <f t="shared" si="35"/>
        <v>660</v>
      </c>
      <c r="P708" s="33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7">
        <v>10.91</v>
      </c>
      <c r="M709" s="10">
        <v>10</v>
      </c>
      <c r="N709" s="10">
        <v>0.91</v>
      </c>
      <c r="O709" s="32">
        <f t="shared" si="35"/>
        <v>600.91</v>
      </c>
      <c r="P709" s="33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7">
        <v>10.9</v>
      </c>
      <c r="M710" s="10">
        <v>10</v>
      </c>
      <c r="N710" s="10">
        <v>0.9</v>
      </c>
      <c r="O710" s="32">
        <f t="shared" si="35"/>
        <v>600.9</v>
      </c>
      <c r="P710" s="33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7">
        <v>10.7</v>
      </c>
      <c r="M711" s="10">
        <v>10</v>
      </c>
      <c r="N711" s="10">
        <v>0.7</v>
      </c>
      <c r="O711" s="32">
        <f t="shared" si="35"/>
        <v>600.70000000000005</v>
      </c>
      <c r="P711" s="33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7">
        <v>10.5</v>
      </c>
      <c r="M712" s="10">
        <v>10</v>
      </c>
      <c r="N712" s="10">
        <v>0.5</v>
      </c>
      <c r="O712" s="32">
        <f t="shared" si="35"/>
        <v>600.5</v>
      </c>
      <c r="P712" s="33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7">
        <v>10.3</v>
      </c>
      <c r="M713" s="10">
        <v>10</v>
      </c>
      <c r="N713" s="10">
        <v>0.3</v>
      </c>
      <c r="O713" s="32">
        <f t="shared" si="35"/>
        <v>600.29999999999995</v>
      </c>
      <c r="P713" s="33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7">
        <v>10.3</v>
      </c>
      <c r="M714" s="10">
        <v>10</v>
      </c>
      <c r="N714" s="10">
        <v>0.3</v>
      </c>
      <c r="O714" s="32">
        <f t="shared" si="35"/>
        <v>600.29999999999995</v>
      </c>
      <c r="P714" s="33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7">
        <v>10.199999999999999</v>
      </c>
      <c r="M715" s="10">
        <v>10</v>
      </c>
      <c r="N715" s="10">
        <v>0.2</v>
      </c>
      <c r="O715" s="32">
        <f t="shared" si="35"/>
        <v>600.20000000000005</v>
      </c>
      <c r="P715" s="33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7">
        <v>10.199999999999999</v>
      </c>
      <c r="M716" s="10">
        <v>10</v>
      </c>
      <c r="N716" s="10">
        <v>0.2</v>
      </c>
      <c r="O716" s="32">
        <f t="shared" si="35"/>
        <v>600.20000000000005</v>
      </c>
      <c r="P716" s="33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7">
        <v>10.1</v>
      </c>
      <c r="M717" s="10">
        <v>10</v>
      </c>
      <c r="N717" s="10">
        <v>0.1</v>
      </c>
      <c r="O717" s="32">
        <f t="shared" si="35"/>
        <v>600.1</v>
      </c>
      <c r="P717" s="33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7">
        <v>10.1</v>
      </c>
      <c r="M718" s="10">
        <v>10</v>
      </c>
      <c r="N718" s="10">
        <v>0.1</v>
      </c>
      <c r="O718" s="32">
        <f t="shared" si="35"/>
        <v>600.1</v>
      </c>
      <c r="P718" s="33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7">
        <v>10</v>
      </c>
      <c r="M719" s="10">
        <v>10</v>
      </c>
      <c r="O719" s="32">
        <f t="shared" si="35"/>
        <v>600</v>
      </c>
      <c r="P719" s="33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7">
        <v>10</v>
      </c>
      <c r="M720" s="10">
        <v>10</v>
      </c>
      <c r="O720" s="32">
        <f t="shared" si="35"/>
        <v>600</v>
      </c>
      <c r="P720" s="33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7">
        <v>10</v>
      </c>
      <c r="M721" s="10">
        <v>10</v>
      </c>
      <c r="O721" s="32">
        <f t="shared" si="35"/>
        <v>600</v>
      </c>
      <c r="P721" s="33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7">
        <v>10</v>
      </c>
      <c r="M722" s="10">
        <v>10</v>
      </c>
      <c r="O722" s="32">
        <f t="shared" si="35"/>
        <v>600</v>
      </c>
      <c r="P722" s="33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7">
        <v>10</v>
      </c>
      <c r="M723" s="10">
        <v>10</v>
      </c>
      <c r="O723" s="32">
        <f t="shared" si="35"/>
        <v>600</v>
      </c>
      <c r="P723" s="33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7">
        <v>10</v>
      </c>
      <c r="M724" s="10">
        <v>10</v>
      </c>
      <c r="O724" s="32">
        <f t="shared" si="35"/>
        <v>600</v>
      </c>
      <c r="P724" s="33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7">
        <v>10</v>
      </c>
      <c r="M725" s="10">
        <v>10</v>
      </c>
      <c r="O725" s="32">
        <f t="shared" si="35"/>
        <v>600</v>
      </c>
      <c r="P725" s="33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7">
        <v>10</v>
      </c>
      <c r="M726" s="10">
        <v>10</v>
      </c>
      <c r="O726" s="32">
        <f t="shared" si="35"/>
        <v>600</v>
      </c>
      <c r="P726" s="33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7">
        <v>10</v>
      </c>
      <c r="M727" s="10">
        <v>10</v>
      </c>
      <c r="O727" s="32">
        <f t="shared" si="35"/>
        <v>600</v>
      </c>
      <c r="P727" s="33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7">
        <v>10</v>
      </c>
      <c r="M728" s="10">
        <v>10</v>
      </c>
      <c r="O728" s="32">
        <f t="shared" si="35"/>
        <v>600</v>
      </c>
      <c r="P728" s="33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7">
        <v>10</v>
      </c>
      <c r="M729" s="10">
        <v>10</v>
      </c>
      <c r="O729" s="32">
        <f t="shared" si="35"/>
        <v>600</v>
      </c>
      <c r="P729" s="33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7">
        <v>9.6</v>
      </c>
      <c r="M730" s="10">
        <v>9</v>
      </c>
      <c r="N730" s="10">
        <v>6</v>
      </c>
      <c r="O730" s="32">
        <f t="shared" si="35"/>
        <v>546</v>
      </c>
      <c r="P730" s="33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7">
        <v>9.5</v>
      </c>
      <c r="M731" s="10">
        <v>9</v>
      </c>
      <c r="N731" s="10">
        <v>5</v>
      </c>
      <c r="O731" s="32">
        <f t="shared" si="35"/>
        <v>545</v>
      </c>
      <c r="P731" s="33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7">
        <v>9.4</v>
      </c>
      <c r="M732" s="10">
        <v>9</v>
      </c>
      <c r="N732" s="10">
        <v>4</v>
      </c>
      <c r="O732" s="32">
        <f t="shared" si="35"/>
        <v>544</v>
      </c>
      <c r="P732" s="33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7">
        <v>9.4</v>
      </c>
      <c r="M733" s="10">
        <v>9</v>
      </c>
      <c r="N733" s="10">
        <v>4</v>
      </c>
      <c r="O733" s="32">
        <f t="shared" si="35"/>
        <v>544</v>
      </c>
      <c r="P733" s="33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7">
        <v>9.27</v>
      </c>
      <c r="M734" s="10">
        <v>9</v>
      </c>
      <c r="N734" s="10">
        <v>27</v>
      </c>
      <c r="O734" s="32">
        <f t="shared" si="35"/>
        <v>567</v>
      </c>
      <c r="P734" s="33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7">
        <v>9.1999999999999993</v>
      </c>
      <c r="M735" s="10">
        <v>9</v>
      </c>
      <c r="N735" s="10">
        <v>2</v>
      </c>
      <c r="O735" s="32">
        <f t="shared" si="35"/>
        <v>542</v>
      </c>
      <c r="P735" s="33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7">
        <v>9</v>
      </c>
      <c r="M736" s="10">
        <v>9</v>
      </c>
      <c r="O736" s="32">
        <f t="shared" si="35"/>
        <v>540</v>
      </c>
      <c r="P736" s="33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7">
        <v>9</v>
      </c>
      <c r="M737" s="10">
        <v>9</v>
      </c>
      <c r="O737" s="32">
        <f t="shared" si="35"/>
        <v>540</v>
      </c>
      <c r="P737" s="33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7">
        <v>9</v>
      </c>
      <c r="M738" s="10">
        <v>9</v>
      </c>
      <c r="O738" s="32">
        <f t="shared" si="35"/>
        <v>540</v>
      </c>
      <c r="P738" s="33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7">
        <v>9</v>
      </c>
      <c r="M739" s="10">
        <v>9</v>
      </c>
      <c r="O739" s="32">
        <f t="shared" si="35"/>
        <v>540</v>
      </c>
      <c r="P739" s="33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7">
        <v>9</v>
      </c>
      <c r="M740" s="10">
        <v>9</v>
      </c>
      <c r="O740" s="32">
        <f t="shared" si="35"/>
        <v>540</v>
      </c>
      <c r="P740" s="33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7">
        <v>9</v>
      </c>
      <c r="M741" s="10">
        <v>9</v>
      </c>
      <c r="O741" s="32">
        <f t="shared" si="35"/>
        <v>540</v>
      </c>
      <c r="P741" s="33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7">
        <v>9</v>
      </c>
      <c r="M742" s="10">
        <v>9</v>
      </c>
      <c r="O742" s="32">
        <f t="shared" si="35"/>
        <v>540</v>
      </c>
      <c r="P742" s="33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7">
        <v>9</v>
      </c>
      <c r="M743" s="10">
        <v>9</v>
      </c>
      <c r="O743" s="32">
        <f t="shared" si="35"/>
        <v>540</v>
      </c>
      <c r="P743" s="33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7">
        <v>9</v>
      </c>
      <c r="M744" s="10">
        <v>9</v>
      </c>
      <c r="O744" s="32">
        <f t="shared" si="35"/>
        <v>540</v>
      </c>
      <c r="P744" s="33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7">
        <v>8.8000000000000007</v>
      </c>
      <c r="M745" s="10">
        <v>8</v>
      </c>
      <c r="N745" s="10">
        <v>8</v>
      </c>
      <c r="O745" s="32">
        <f t="shared" si="35"/>
        <v>488</v>
      </c>
      <c r="P745" s="33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7">
        <v>8.6999999999999993</v>
      </c>
      <c r="M746" s="10">
        <v>8</v>
      </c>
      <c r="N746" s="10">
        <v>7</v>
      </c>
      <c r="O746" s="32">
        <f t="shared" si="35"/>
        <v>487</v>
      </c>
      <c r="P746" s="33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7">
        <v>8.6999999999999993</v>
      </c>
      <c r="M747" s="10">
        <v>8</v>
      </c>
      <c r="N747" s="10">
        <v>7</v>
      </c>
      <c r="O747" s="32">
        <f t="shared" si="35"/>
        <v>487</v>
      </c>
      <c r="P747" s="33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7">
        <v>8.6999999999999993</v>
      </c>
      <c r="M748" s="10">
        <v>8</v>
      </c>
      <c r="N748" s="10">
        <v>7</v>
      </c>
      <c r="O748" s="32">
        <f t="shared" si="35"/>
        <v>487</v>
      </c>
      <c r="P748" s="33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7">
        <v>8.6999999999999993</v>
      </c>
      <c r="M749" s="10">
        <v>8</v>
      </c>
      <c r="N749" s="10">
        <v>7</v>
      </c>
      <c r="O749" s="32">
        <f t="shared" si="35"/>
        <v>487</v>
      </c>
      <c r="P749" s="33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7">
        <v>8.6</v>
      </c>
      <c r="M750" s="10">
        <v>8</v>
      </c>
      <c r="N750" s="10">
        <v>6</v>
      </c>
      <c r="O750" s="32">
        <f t="shared" si="35"/>
        <v>486</v>
      </c>
      <c r="P750" s="33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7">
        <v>8.1999999999999993</v>
      </c>
      <c r="M751" s="10">
        <v>8</v>
      </c>
      <c r="N751" s="10">
        <v>2</v>
      </c>
      <c r="O751" s="32">
        <f t="shared" si="35"/>
        <v>482</v>
      </c>
      <c r="P751" s="33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7">
        <v>8.06</v>
      </c>
      <c r="M752" s="10">
        <v>8</v>
      </c>
      <c r="N752" s="10">
        <v>6</v>
      </c>
      <c r="O752" s="32">
        <f t="shared" si="35"/>
        <v>486</v>
      </c>
      <c r="P752" s="33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7">
        <v>8</v>
      </c>
      <c r="M753" s="10">
        <v>8</v>
      </c>
      <c r="O753" s="32">
        <f t="shared" si="35"/>
        <v>480</v>
      </c>
      <c r="P753" s="33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7">
        <v>8</v>
      </c>
      <c r="M754" s="10">
        <v>8</v>
      </c>
      <c r="O754" s="32">
        <f t="shared" si="35"/>
        <v>480</v>
      </c>
      <c r="P754" s="33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7">
        <v>8</v>
      </c>
      <c r="M755" s="10">
        <v>8</v>
      </c>
      <c r="O755" s="32">
        <f t="shared" si="35"/>
        <v>480</v>
      </c>
      <c r="P755" s="33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7">
        <v>8</v>
      </c>
      <c r="M756" s="10">
        <v>8</v>
      </c>
      <c r="O756" s="32">
        <f t="shared" si="35"/>
        <v>480</v>
      </c>
      <c r="P756" s="33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7">
        <v>8</v>
      </c>
      <c r="M757" s="10">
        <v>8</v>
      </c>
      <c r="O757" s="32">
        <f t="shared" si="35"/>
        <v>480</v>
      </c>
      <c r="P757" s="33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7">
        <v>8</v>
      </c>
      <c r="M758" s="10">
        <v>8</v>
      </c>
      <c r="O758" s="32">
        <f t="shared" si="35"/>
        <v>480</v>
      </c>
      <c r="P758" s="33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7">
        <v>8</v>
      </c>
      <c r="M759" s="10">
        <v>8</v>
      </c>
      <c r="O759" s="32">
        <f t="shared" si="35"/>
        <v>480</v>
      </c>
      <c r="P759" s="33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7">
        <v>8</v>
      </c>
      <c r="M760" s="10">
        <v>8</v>
      </c>
      <c r="O760" s="32">
        <f t="shared" si="35"/>
        <v>480</v>
      </c>
      <c r="P760" s="33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7">
        <v>8</v>
      </c>
      <c r="M761" s="10">
        <v>8</v>
      </c>
      <c r="O761" s="32">
        <f t="shared" si="35"/>
        <v>480</v>
      </c>
      <c r="P761" s="33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7">
        <v>8</v>
      </c>
      <c r="M762" s="10">
        <v>8</v>
      </c>
      <c r="O762" s="32">
        <f t="shared" si="35"/>
        <v>480</v>
      </c>
      <c r="P762" s="33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7">
        <v>8</v>
      </c>
      <c r="M763" s="10">
        <v>8</v>
      </c>
      <c r="O763" s="32">
        <f t="shared" si="35"/>
        <v>480</v>
      </c>
      <c r="P763" s="33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7">
        <v>8</v>
      </c>
      <c r="M764" s="10">
        <v>8</v>
      </c>
      <c r="O764" s="32">
        <f t="shared" si="35"/>
        <v>480</v>
      </c>
      <c r="P764" s="33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7">
        <v>8</v>
      </c>
      <c r="M765" s="10">
        <v>8</v>
      </c>
      <c r="O765" s="32">
        <f t="shared" si="35"/>
        <v>480</v>
      </c>
      <c r="P765" s="33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7">
        <v>8</v>
      </c>
      <c r="M766" s="10">
        <v>8</v>
      </c>
      <c r="O766" s="32">
        <f t="shared" si="35"/>
        <v>480</v>
      </c>
      <c r="P766" s="33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7">
        <v>8</v>
      </c>
      <c r="M767" s="10">
        <v>8</v>
      </c>
      <c r="O767" s="32">
        <f t="shared" si="35"/>
        <v>480</v>
      </c>
      <c r="P767" s="33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7">
        <v>8</v>
      </c>
      <c r="M768" s="10">
        <v>8</v>
      </c>
      <c r="O768" s="32">
        <f t="shared" si="35"/>
        <v>480</v>
      </c>
      <c r="P768" s="33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7">
        <v>8</v>
      </c>
      <c r="M769" s="10">
        <v>8</v>
      </c>
      <c r="O769" s="32">
        <f t="shared" si="35"/>
        <v>480</v>
      </c>
      <c r="P769" s="33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7">
        <v>8</v>
      </c>
      <c r="M770" s="10">
        <v>8</v>
      </c>
      <c r="O770" s="32">
        <f t="shared" ref="O770:O833" si="38">(M770*60)+N770</f>
        <v>480</v>
      </c>
      <c r="P770" s="33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7">
        <v>8</v>
      </c>
      <c r="M771" s="10">
        <v>8</v>
      </c>
      <c r="O771" s="32">
        <f t="shared" si="38"/>
        <v>480</v>
      </c>
      <c r="P771" s="33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7">
        <v>8</v>
      </c>
      <c r="M772" s="10">
        <v>8</v>
      </c>
      <c r="O772" s="32">
        <f t="shared" si="38"/>
        <v>480</v>
      </c>
      <c r="P772" s="33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7">
        <v>8</v>
      </c>
      <c r="M773" s="10">
        <v>8</v>
      </c>
      <c r="O773" s="32">
        <f t="shared" si="38"/>
        <v>480</v>
      </c>
      <c r="P773" s="33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7">
        <v>7.61</v>
      </c>
      <c r="M774" s="10">
        <v>7</v>
      </c>
      <c r="N774" s="10">
        <v>61</v>
      </c>
      <c r="O774" s="32">
        <f t="shared" si="38"/>
        <v>481</v>
      </c>
      <c r="P774" s="33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7">
        <v>7.2</v>
      </c>
      <c r="M775" s="10">
        <v>7</v>
      </c>
      <c r="N775" s="10">
        <v>2</v>
      </c>
      <c r="O775" s="32">
        <f t="shared" si="38"/>
        <v>422</v>
      </c>
      <c r="P775" s="33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7">
        <v>7</v>
      </c>
      <c r="M776" s="10">
        <v>7</v>
      </c>
      <c r="O776" s="32">
        <f t="shared" si="38"/>
        <v>420</v>
      </c>
      <c r="P776" s="33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7">
        <v>7</v>
      </c>
      <c r="M777" s="10">
        <v>7</v>
      </c>
      <c r="O777" s="32">
        <f t="shared" si="38"/>
        <v>420</v>
      </c>
      <c r="P777" s="33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7">
        <v>7</v>
      </c>
      <c r="M778" s="10">
        <v>7</v>
      </c>
      <c r="O778" s="32">
        <f t="shared" si="38"/>
        <v>420</v>
      </c>
      <c r="P778" s="33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7">
        <v>7</v>
      </c>
      <c r="M779" s="10">
        <v>7</v>
      </c>
      <c r="O779" s="32">
        <f t="shared" si="38"/>
        <v>420</v>
      </c>
      <c r="P779" s="33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7">
        <v>7</v>
      </c>
      <c r="M780" s="10">
        <v>7</v>
      </c>
      <c r="O780" s="32">
        <f t="shared" si="38"/>
        <v>420</v>
      </c>
      <c r="P780" s="33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7">
        <v>7</v>
      </c>
      <c r="M781" s="10">
        <v>7</v>
      </c>
      <c r="O781" s="32">
        <f t="shared" si="38"/>
        <v>420</v>
      </c>
      <c r="P781" s="33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7">
        <v>7</v>
      </c>
      <c r="M782" s="10">
        <v>7</v>
      </c>
      <c r="O782" s="32">
        <f t="shared" si="38"/>
        <v>420</v>
      </c>
      <c r="P782" s="33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7">
        <v>7</v>
      </c>
      <c r="M783" s="10">
        <v>7</v>
      </c>
      <c r="O783" s="32">
        <f t="shared" si="38"/>
        <v>420</v>
      </c>
      <c r="P783" s="33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7">
        <v>7</v>
      </c>
      <c r="M784" s="10">
        <v>7</v>
      </c>
      <c r="O784" s="32">
        <f t="shared" si="38"/>
        <v>420</v>
      </c>
      <c r="P784" s="33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7">
        <v>7</v>
      </c>
      <c r="M785" s="10">
        <v>7</v>
      </c>
      <c r="O785" s="32">
        <f t="shared" si="38"/>
        <v>420</v>
      </c>
      <c r="P785" s="33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7">
        <v>7</v>
      </c>
      <c r="M786" s="10">
        <v>7</v>
      </c>
      <c r="O786" s="32">
        <f t="shared" si="38"/>
        <v>420</v>
      </c>
      <c r="P786" s="33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7">
        <v>7</v>
      </c>
      <c r="M787" s="10">
        <v>7</v>
      </c>
      <c r="O787" s="32">
        <f t="shared" si="38"/>
        <v>420</v>
      </c>
      <c r="P787" s="33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7">
        <v>6.94</v>
      </c>
      <c r="M788" s="10">
        <v>6</v>
      </c>
      <c r="N788" s="10">
        <v>94</v>
      </c>
      <c r="O788" s="32">
        <f t="shared" si="38"/>
        <v>454</v>
      </c>
      <c r="P788" s="33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7">
        <v>6.7</v>
      </c>
      <c r="M789" s="10">
        <v>6</v>
      </c>
      <c r="N789" s="10">
        <v>7</v>
      </c>
      <c r="O789" s="32">
        <f t="shared" si="38"/>
        <v>367</v>
      </c>
      <c r="P789" s="33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7">
        <v>6.49</v>
      </c>
      <c r="M790" s="10">
        <v>6</v>
      </c>
      <c r="N790" s="10">
        <v>49</v>
      </c>
      <c r="O790" s="32">
        <f t="shared" si="38"/>
        <v>409</v>
      </c>
      <c r="P790" s="33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7">
        <v>6.35</v>
      </c>
      <c r="M791" s="10">
        <v>6</v>
      </c>
      <c r="N791" s="10">
        <v>35</v>
      </c>
      <c r="O791" s="32">
        <f t="shared" si="38"/>
        <v>395</v>
      </c>
      <c r="P791" s="33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7">
        <v>6.35</v>
      </c>
      <c r="M792" s="10">
        <v>6</v>
      </c>
      <c r="N792" s="10">
        <v>35</v>
      </c>
      <c r="O792" s="32">
        <f t="shared" si="38"/>
        <v>395</v>
      </c>
      <c r="P792" s="33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7">
        <v>6.2</v>
      </c>
      <c r="M793" s="10">
        <v>6</v>
      </c>
      <c r="N793" s="10">
        <v>2</v>
      </c>
      <c r="O793" s="32">
        <f t="shared" si="38"/>
        <v>362</v>
      </c>
      <c r="P793" s="33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7">
        <v>6</v>
      </c>
      <c r="M794" s="10">
        <v>6</v>
      </c>
      <c r="O794" s="32">
        <f t="shared" si="38"/>
        <v>360</v>
      </c>
      <c r="P794" s="33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7">
        <v>6</v>
      </c>
      <c r="M795" s="10">
        <v>6</v>
      </c>
      <c r="O795" s="32">
        <f t="shared" si="38"/>
        <v>360</v>
      </c>
      <c r="P795" s="33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7">
        <v>6</v>
      </c>
      <c r="M796" s="10">
        <v>6</v>
      </c>
      <c r="O796" s="32">
        <f t="shared" si="38"/>
        <v>360</v>
      </c>
      <c r="P796" s="33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7">
        <v>6</v>
      </c>
      <c r="M797" s="10">
        <v>6</v>
      </c>
      <c r="O797" s="32">
        <f t="shared" si="38"/>
        <v>360</v>
      </c>
      <c r="P797" s="33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7">
        <v>6</v>
      </c>
      <c r="M798" s="10">
        <v>6</v>
      </c>
      <c r="O798" s="32">
        <f t="shared" si="38"/>
        <v>360</v>
      </c>
      <c r="P798" s="33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7">
        <v>6</v>
      </c>
      <c r="M799" s="10">
        <v>6</v>
      </c>
      <c r="O799" s="32">
        <f t="shared" si="38"/>
        <v>360</v>
      </c>
      <c r="P799" s="33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7">
        <v>6</v>
      </c>
      <c r="M800" s="10">
        <v>6</v>
      </c>
      <c r="O800" s="32">
        <f t="shared" si="38"/>
        <v>360</v>
      </c>
      <c r="P800" s="33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7">
        <v>6</v>
      </c>
      <c r="M801" s="10">
        <v>6</v>
      </c>
      <c r="O801" s="32">
        <f t="shared" si="38"/>
        <v>360</v>
      </c>
      <c r="P801" s="33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7">
        <v>6</v>
      </c>
      <c r="M802" s="10">
        <v>6</v>
      </c>
      <c r="O802" s="32">
        <f t="shared" si="38"/>
        <v>360</v>
      </c>
      <c r="P802" s="33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7">
        <v>6</v>
      </c>
      <c r="M803" s="10">
        <v>6</v>
      </c>
      <c r="O803" s="32">
        <f t="shared" si="38"/>
        <v>360</v>
      </c>
      <c r="P803" s="33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7">
        <v>6</v>
      </c>
      <c r="M804" s="10">
        <v>6</v>
      </c>
      <c r="O804" s="32">
        <f t="shared" si="38"/>
        <v>360</v>
      </c>
      <c r="P804" s="33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7">
        <v>6</v>
      </c>
      <c r="M805" s="10">
        <v>6</v>
      </c>
      <c r="O805" s="32">
        <f t="shared" si="38"/>
        <v>360</v>
      </c>
      <c r="P805" s="33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7">
        <v>6</v>
      </c>
      <c r="M806" s="10">
        <v>6</v>
      </c>
      <c r="O806" s="32">
        <f t="shared" si="38"/>
        <v>360</v>
      </c>
      <c r="P806" s="33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7">
        <v>6</v>
      </c>
      <c r="M807" s="10">
        <v>6</v>
      </c>
      <c r="O807" s="32">
        <f t="shared" si="38"/>
        <v>360</v>
      </c>
      <c r="P807" s="33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7">
        <v>5.84</v>
      </c>
      <c r="M808" s="10">
        <v>5</v>
      </c>
      <c r="N808" s="10">
        <v>84</v>
      </c>
      <c r="O808" s="32">
        <f t="shared" si="38"/>
        <v>384</v>
      </c>
      <c r="P808" s="33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7">
        <v>5.8</v>
      </c>
      <c r="M809" s="10">
        <v>5</v>
      </c>
      <c r="N809" s="10">
        <v>8</v>
      </c>
      <c r="O809" s="32">
        <f t="shared" si="38"/>
        <v>308</v>
      </c>
      <c r="P809" s="33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7">
        <v>5.59</v>
      </c>
      <c r="M810" s="10">
        <v>5</v>
      </c>
      <c r="N810" s="10">
        <v>59</v>
      </c>
      <c r="O810" s="32">
        <f t="shared" si="38"/>
        <v>359</v>
      </c>
      <c r="P810" s="33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7">
        <v>5.56</v>
      </c>
      <c r="M811" s="10">
        <v>5</v>
      </c>
      <c r="N811" s="10">
        <v>56</v>
      </c>
      <c r="O811" s="32">
        <f t="shared" si="38"/>
        <v>356</v>
      </c>
      <c r="P811" s="33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7">
        <v>5.4</v>
      </c>
      <c r="M812" s="10">
        <v>5</v>
      </c>
      <c r="N812" s="10">
        <v>4</v>
      </c>
      <c r="O812" s="32">
        <f t="shared" si="38"/>
        <v>304</v>
      </c>
      <c r="P812" s="33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7">
        <v>5.4</v>
      </c>
      <c r="M813" s="10">
        <v>5</v>
      </c>
      <c r="N813" s="10">
        <v>4</v>
      </c>
      <c r="O813" s="32">
        <f t="shared" si="38"/>
        <v>304</v>
      </c>
      <c r="P813" s="33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7">
        <v>5.32</v>
      </c>
      <c r="M814" s="10">
        <v>5</v>
      </c>
      <c r="N814" s="10">
        <v>32</v>
      </c>
      <c r="O814" s="32">
        <f t="shared" si="38"/>
        <v>332</v>
      </c>
      <c r="P814" s="33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7">
        <v>5.32</v>
      </c>
      <c r="M815" s="10">
        <v>5</v>
      </c>
      <c r="N815" s="10">
        <v>32</v>
      </c>
      <c r="O815" s="32">
        <f t="shared" si="38"/>
        <v>332</v>
      </c>
      <c r="P815" s="33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7">
        <v>5.31</v>
      </c>
      <c r="M816" s="10">
        <v>5</v>
      </c>
      <c r="N816" s="10">
        <v>31</v>
      </c>
      <c r="O816" s="32">
        <f t="shared" si="38"/>
        <v>331</v>
      </c>
      <c r="P816" s="33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7">
        <v>5.3</v>
      </c>
      <c r="M817" s="10">
        <v>5</v>
      </c>
      <c r="N817" s="10">
        <v>3</v>
      </c>
      <c r="O817" s="32">
        <f t="shared" si="38"/>
        <v>303</v>
      </c>
      <c r="P817" s="33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7">
        <v>5.3</v>
      </c>
      <c r="M818" s="10">
        <v>5</v>
      </c>
      <c r="N818" s="10">
        <v>3</v>
      </c>
      <c r="O818" s="32">
        <f t="shared" si="38"/>
        <v>303</v>
      </c>
      <c r="P818" s="33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7">
        <v>5.08</v>
      </c>
      <c r="M819" s="10">
        <v>5</v>
      </c>
      <c r="N819" s="10">
        <v>8</v>
      </c>
      <c r="O819" s="32">
        <f t="shared" si="38"/>
        <v>308</v>
      </c>
      <c r="P819" s="33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7">
        <v>5</v>
      </c>
      <c r="M820" s="10">
        <v>5</v>
      </c>
      <c r="O820" s="32">
        <f t="shared" si="38"/>
        <v>300</v>
      </c>
      <c r="P820" s="33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7">
        <v>5</v>
      </c>
      <c r="M821" s="10">
        <v>5</v>
      </c>
      <c r="O821" s="32">
        <f t="shared" si="38"/>
        <v>300</v>
      </c>
      <c r="P821" s="33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7">
        <v>5</v>
      </c>
      <c r="M822" s="10">
        <v>5</v>
      </c>
      <c r="O822" s="32">
        <f t="shared" si="38"/>
        <v>300</v>
      </c>
      <c r="P822" s="33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7">
        <v>5</v>
      </c>
      <c r="M823" s="10">
        <v>5</v>
      </c>
      <c r="O823" s="32">
        <f t="shared" si="38"/>
        <v>300</v>
      </c>
      <c r="P823" s="33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7">
        <v>5</v>
      </c>
      <c r="M824" s="10">
        <v>5</v>
      </c>
      <c r="O824" s="32">
        <f t="shared" si="38"/>
        <v>300</v>
      </c>
      <c r="P824" s="33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7">
        <v>5</v>
      </c>
      <c r="M825" s="10">
        <v>5</v>
      </c>
      <c r="O825" s="32">
        <f t="shared" si="38"/>
        <v>300</v>
      </c>
      <c r="P825" s="33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7">
        <v>5</v>
      </c>
      <c r="M826" s="10">
        <v>5</v>
      </c>
      <c r="O826" s="32">
        <f t="shared" si="38"/>
        <v>300</v>
      </c>
      <c r="P826" s="33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7">
        <v>5</v>
      </c>
      <c r="M827" s="10">
        <v>5</v>
      </c>
      <c r="O827" s="32">
        <f t="shared" si="38"/>
        <v>300</v>
      </c>
      <c r="P827" s="33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7">
        <v>5</v>
      </c>
      <c r="M828" s="10">
        <v>5</v>
      </c>
      <c r="O828" s="32">
        <f t="shared" si="38"/>
        <v>300</v>
      </c>
      <c r="P828" s="33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7">
        <v>5</v>
      </c>
      <c r="M829" s="10">
        <v>5</v>
      </c>
      <c r="O829" s="32">
        <f t="shared" si="38"/>
        <v>300</v>
      </c>
      <c r="P829" s="33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7">
        <v>5</v>
      </c>
      <c r="M830" s="10">
        <v>5</v>
      </c>
      <c r="O830" s="32">
        <f t="shared" si="38"/>
        <v>300</v>
      </c>
      <c r="P830" s="33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7">
        <v>5</v>
      </c>
      <c r="M831" s="10">
        <v>5</v>
      </c>
      <c r="O831" s="32">
        <f t="shared" si="38"/>
        <v>300</v>
      </c>
      <c r="P831" s="33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7">
        <v>5</v>
      </c>
      <c r="M832" s="10">
        <v>5</v>
      </c>
      <c r="O832" s="32">
        <f t="shared" si="38"/>
        <v>300</v>
      </c>
      <c r="P832" s="33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7">
        <v>4.7699999999999996</v>
      </c>
      <c r="M833" s="10">
        <v>4</v>
      </c>
      <c r="N833" s="10">
        <v>77</v>
      </c>
      <c r="O833" s="32">
        <f t="shared" si="38"/>
        <v>317</v>
      </c>
      <c r="P833" s="33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7">
        <v>4.5999999999999996</v>
      </c>
      <c r="M834" s="10">
        <v>4</v>
      </c>
      <c r="N834" s="10">
        <v>6</v>
      </c>
      <c r="O834" s="32">
        <f t="shared" ref="O834:O897" si="41">(M834*60)+N834</f>
        <v>246</v>
      </c>
      <c r="P834" s="33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7">
        <v>4.58</v>
      </c>
      <c r="M835" s="10">
        <v>4</v>
      </c>
      <c r="N835" s="10">
        <v>58</v>
      </c>
      <c r="O835" s="32">
        <f t="shared" si="41"/>
        <v>298</v>
      </c>
      <c r="P835" s="33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7">
        <v>4.5199999999999996</v>
      </c>
      <c r="M836" s="10">
        <v>4</v>
      </c>
      <c r="N836" s="10">
        <v>52</v>
      </c>
      <c r="O836" s="32">
        <f t="shared" si="41"/>
        <v>292</v>
      </c>
      <c r="P836" s="33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7">
        <v>4.42</v>
      </c>
      <c r="M837" s="10">
        <v>4</v>
      </c>
      <c r="N837" s="10">
        <v>42</v>
      </c>
      <c r="O837" s="32">
        <f t="shared" si="41"/>
        <v>282</v>
      </c>
      <c r="P837" s="33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7">
        <v>4.3</v>
      </c>
      <c r="M838" s="10">
        <v>4</v>
      </c>
      <c r="N838" s="10">
        <v>3</v>
      </c>
      <c r="O838" s="32">
        <f t="shared" si="41"/>
        <v>243</v>
      </c>
      <c r="P838" s="33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7">
        <v>4.24</v>
      </c>
      <c r="M839" s="10">
        <v>4</v>
      </c>
      <c r="N839" s="10">
        <v>24</v>
      </c>
      <c r="O839" s="32">
        <f t="shared" si="41"/>
        <v>264</v>
      </c>
      <c r="P839" s="33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7">
        <v>4.2</v>
      </c>
      <c r="M840" s="10">
        <v>4</v>
      </c>
      <c r="N840" s="10">
        <v>2</v>
      </c>
      <c r="O840" s="32">
        <f t="shared" si="41"/>
        <v>242</v>
      </c>
      <c r="P840" s="33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7">
        <v>4.0999999999999996</v>
      </c>
      <c r="M841" s="10">
        <v>4</v>
      </c>
      <c r="N841" s="10">
        <v>1</v>
      </c>
      <c r="O841" s="32">
        <f t="shared" si="41"/>
        <v>241</v>
      </c>
      <c r="P841" s="33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7">
        <v>4.04</v>
      </c>
      <c r="M842" s="10">
        <v>4</v>
      </c>
      <c r="N842" s="10">
        <v>4</v>
      </c>
      <c r="O842" s="32">
        <f t="shared" si="41"/>
        <v>244</v>
      </c>
      <c r="P842" s="33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7">
        <v>4</v>
      </c>
      <c r="M843" s="10">
        <v>4</v>
      </c>
      <c r="O843" s="32">
        <f t="shared" si="41"/>
        <v>240</v>
      </c>
      <c r="P843" s="33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7">
        <v>4</v>
      </c>
      <c r="M844" s="10">
        <v>4</v>
      </c>
      <c r="O844" s="32">
        <f t="shared" si="41"/>
        <v>240</v>
      </c>
      <c r="P844" s="33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7">
        <v>4</v>
      </c>
      <c r="M845" s="10">
        <v>4</v>
      </c>
      <c r="O845" s="32">
        <f t="shared" si="41"/>
        <v>240</v>
      </c>
      <c r="P845" s="33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7">
        <v>4</v>
      </c>
      <c r="M846" s="10">
        <v>4</v>
      </c>
      <c r="O846" s="32">
        <f t="shared" si="41"/>
        <v>240</v>
      </c>
      <c r="P846" s="33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7">
        <v>4</v>
      </c>
      <c r="M847" s="10">
        <v>4</v>
      </c>
      <c r="O847" s="32">
        <f t="shared" si="41"/>
        <v>240</v>
      </c>
      <c r="P847" s="33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7">
        <v>4</v>
      </c>
      <c r="M848" s="10">
        <v>4</v>
      </c>
      <c r="O848" s="32">
        <f t="shared" si="41"/>
        <v>240</v>
      </c>
      <c r="P848" s="33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7">
        <v>4</v>
      </c>
      <c r="M849" s="10">
        <v>4</v>
      </c>
      <c r="O849" s="32">
        <f t="shared" si="41"/>
        <v>240</v>
      </c>
      <c r="P849" s="33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7">
        <v>4</v>
      </c>
      <c r="M850" s="10">
        <v>4</v>
      </c>
      <c r="O850" s="32">
        <f t="shared" si="41"/>
        <v>240</v>
      </c>
      <c r="P850" s="33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7">
        <v>4</v>
      </c>
      <c r="M851" s="10">
        <v>4</v>
      </c>
      <c r="O851" s="32">
        <f t="shared" si="41"/>
        <v>240</v>
      </c>
      <c r="P851" s="33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7">
        <v>4</v>
      </c>
      <c r="M852" s="10">
        <v>4</v>
      </c>
      <c r="O852" s="32">
        <f t="shared" si="41"/>
        <v>240</v>
      </c>
      <c r="P852" s="33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7">
        <v>4</v>
      </c>
      <c r="M853" s="10">
        <v>4</v>
      </c>
      <c r="O853" s="32">
        <f t="shared" si="41"/>
        <v>240</v>
      </c>
      <c r="P853" s="33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7">
        <v>4</v>
      </c>
      <c r="M854" s="10">
        <v>4</v>
      </c>
      <c r="O854" s="32">
        <f t="shared" si="41"/>
        <v>240</v>
      </c>
      <c r="P854" s="33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7">
        <v>4</v>
      </c>
      <c r="M855" s="10">
        <v>4</v>
      </c>
      <c r="O855" s="32">
        <f t="shared" si="41"/>
        <v>240</v>
      </c>
      <c r="P855" s="33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7">
        <v>4</v>
      </c>
      <c r="M856" s="10">
        <v>4</v>
      </c>
      <c r="O856" s="32">
        <f t="shared" si="41"/>
        <v>240</v>
      </c>
      <c r="P856" s="33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7">
        <v>4</v>
      </c>
      <c r="M857" s="10">
        <v>4</v>
      </c>
      <c r="O857" s="32">
        <f t="shared" si="41"/>
        <v>240</v>
      </c>
      <c r="P857" s="33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7">
        <v>4</v>
      </c>
      <c r="M858" s="10">
        <v>4</v>
      </c>
      <c r="O858" s="32">
        <f t="shared" si="41"/>
        <v>240</v>
      </c>
      <c r="P858" s="33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7">
        <v>4</v>
      </c>
      <c r="M859" s="10">
        <v>4</v>
      </c>
      <c r="O859" s="32">
        <f t="shared" si="41"/>
        <v>240</v>
      </c>
      <c r="P859" s="33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7">
        <v>4</v>
      </c>
      <c r="M860" s="10">
        <v>4</v>
      </c>
      <c r="O860" s="32">
        <f t="shared" si="41"/>
        <v>240</v>
      </c>
      <c r="P860" s="33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7">
        <v>4</v>
      </c>
      <c r="M861" s="10">
        <v>4</v>
      </c>
      <c r="O861" s="32">
        <f t="shared" si="41"/>
        <v>240</v>
      </c>
      <c r="P861" s="33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7">
        <v>4</v>
      </c>
      <c r="M862" s="10">
        <v>4</v>
      </c>
      <c r="O862" s="32">
        <f t="shared" si="41"/>
        <v>240</v>
      </c>
      <c r="P862" s="33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7">
        <v>4</v>
      </c>
      <c r="M863" s="10">
        <v>4</v>
      </c>
      <c r="O863" s="32">
        <f t="shared" si="41"/>
        <v>240</v>
      </c>
      <c r="P863" s="33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7">
        <v>4</v>
      </c>
      <c r="M864" s="10">
        <v>4</v>
      </c>
      <c r="O864" s="32">
        <f t="shared" si="41"/>
        <v>240</v>
      </c>
      <c r="P864" s="33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7">
        <v>4</v>
      </c>
      <c r="M865" s="10">
        <v>4</v>
      </c>
      <c r="O865" s="32">
        <f t="shared" si="41"/>
        <v>240</v>
      </c>
      <c r="P865" s="33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7">
        <v>4</v>
      </c>
      <c r="M866" s="10">
        <v>4</v>
      </c>
      <c r="O866" s="32">
        <f t="shared" si="41"/>
        <v>240</v>
      </c>
      <c r="P866" s="33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7">
        <v>3.9</v>
      </c>
      <c r="M867" s="10">
        <v>3</v>
      </c>
      <c r="N867" s="10">
        <v>9</v>
      </c>
      <c r="O867" s="32">
        <f t="shared" si="41"/>
        <v>189</v>
      </c>
      <c r="P867" s="33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7">
        <v>3.87</v>
      </c>
      <c r="M868" s="10">
        <v>3</v>
      </c>
      <c r="N868" s="10">
        <v>87</v>
      </c>
      <c r="O868" s="32">
        <f t="shared" si="41"/>
        <v>267</v>
      </c>
      <c r="P868" s="33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7">
        <v>3.8</v>
      </c>
      <c r="M869" s="10">
        <v>3</v>
      </c>
      <c r="N869" s="10">
        <v>8</v>
      </c>
      <c r="O869" s="32">
        <f t="shared" si="41"/>
        <v>188</v>
      </c>
      <c r="P869" s="33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7">
        <v>3.8</v>
      </c>
      <c r="M870" s="10">
        <v>3</v>
      </c>
      <c r="N870" s="10">
        <v>8</v>
      </c>
      <c r="O870" s="32">
        <f t="shared" si="41"/>
        <v>188</v>
      </c>
      <c r="P870" s="33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7">
        <v>3.74</v>
      </c>
      <c r="M871" s="10">
        <v>3</v>
      </c>
      <c r="N871" s="10">
        <v>74</v>
      </c>
      <c r="O871" s="32">
        <f t="shared" si="41"/>
        <v>254</v>
      </c>
      <c r="P871" s="33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7">
        <v>3.62</v>
      </c>
      <c r="M872" s="10">
        <v>3</v>
      </c>
      <c r="N872" s="10">
        <v>62</v>
      </c>
      <c r="O872" s="32">
        <f t="shared" si="41"/>
        <v>242</v>
      </c>
      <c r="P872" s="33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7">
        <v>3.61</v>
      </c>
      <c r="M873" s="10">
        <v>3</v>
      </c>
      <c r="N873" s="10">
        <v>61</v>
      </c>
      <c r="O873" s="32">
        <f t="shared" si="41"/>
        <v>241</v>
      </c>
      <c r="P873" s="33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7">
        <v>3.55</v>
      </c>
      <c r="M874" s="10">
        <v>3</v>
      </c>
      <c r="N874" s="10">
        <v>55</v>
      </c>
      <c r="O874" s="32">
        <f t="shared" si="41"/>
        <v>235</v>
      </c>
      <c r="P874" s="33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7">
        <v>3.5</v>
      </c>
      <c r="M875" s="10">
        <v>3</v>
      </c>
      <c r="N875" s="10">
        <v>5</v>
      </c>
      <c r="O875" s="32">
        <f t="shared" si="41"/>
        <v>185</v>
      </c>
      <c r="P875" s="33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7">
        <v>3.5</v>
      </c>
      <c r="M876" s="10">
        <v>3</v>
      </c>
      <c r="N876" s="10">
        <v>5</v>
      </c>
      <c r="O876" s="32">
        <f t="shared" si="41"/>
        <v>185</v>
      </c>
      <c r="P876" s="33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7">
        <v>3.35</v>
      </c>
      <c r="M877" s="10">
        <v>3</v>
      </c>
      <c r="N877" s="10">
        <v>35</v>
      </c>
      <c r="O877" s="32">
        <f t="shared" si="41"/>
        <v>215</v>
      </c>
      <c r="P877" s="33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7">
        <v>3.18</v>
      </c>
      <c r="M878" s="10">
        <v>3</v>
      </c>
      <c r="N878" s="10">
        <v>18</v>
      </c>
      <c r="O878" s="32">
        <f t="shared" si="41"/>
        <v>198</v>
      </c>
      <c r="P878" s="33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7">
        <v>3.15</v>
      </c>
      <c r="M879" s="10">
        <v>3</v>
      </c>
      <c r="N879" s="10">
        <v>15</v>
      </c>
      <c r="O879" s="32">
        <f t="shared" si="41"/>
        <v>195</v>
      </c>
      <c r="P879" s="33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7">
        <v>3.1</v>
      </c>
      <c r="M880" s="10">
        <v>3</v>
      </c>
      <c r="N880" s="10">
        <v>1</v>
      </c>
      <c r="O880" s="32">
        <f t="shared" si="41"/>
        <v>181</v>
      </c>
      <c r="P880" s="33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7">
        <v>3.1</v>
      </c>
      <c r="M881" s="10">
        <v>3</v>
      </c>
      <c r="N881" s="10">
        <v>1</v>
      </c>
      <c r="O881" s="32">
        <f t="shared" si="41"/>
        <v>181</v>
      </c>
      <c r="P881" s="33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7">
        <v>3.05</v>
      </c>
      <c r="M882" s="10">
        <v>3</v>
      </c>
      <c r="N882" s="10">
        <v>5</v>
      </c>
      <c r="O882" s="32">
        <f t="shared" si="41"/>
        <v>185</v>
      </c>
      <c r="P882" s="33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7">
        <v>3</v>
      </c>
      <c r="M883" s="10">
        <v>3</v>
      </c>
      <c r="O883" s="32">
        <f t="shared" si="41"/>
        <v>180</v>
      </c>
      <c r="P883" s="33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7">
        <v>3</v>
      </c>
      <c r="M884" s="10">
        <v>3</v>
      </c>
      <c r="O884" s="32">
        <f t="shared" si="41"/>
        <v>180</v>
      </c>
      <c r="P884" s="33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7">
        <v>3</v>
      </c>
      <c r="M885" s="10">
        <v>3</v>
      </c>
      <c r="O885" s="32">
        <f t="shared" si="41"/>
        <v>180</v>
      </c>
      <c r="P885" s="33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7">
        <v>3</v>
      </c>
      <c r="M886" s="10">
        <v>3</v>
      </c>
      <c r="O886" s="32">
        <f t="shared" si="41"/>
        <v>180</v>
      </c>
      <c r="P886" s="33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7">
        <v>3</v>
      </c>
      <c r="M887" s="10">
        <v>3</v>
      </c>
      <c r="O887" s="32">
        <f t="shared" si="41"/>
        <v>180</v>
      </c>
      <c r="P887" s="33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7">
        <v>3</v>
      </c>
      <c r="M888" s="10">
        <v>3</v>
      </c>
      <c r="O888" s="32">
        <f t="shared" si="41"/>
        <v>180</v>
      </c>
      <c r="P888" s="33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7">
        <v>3</v>
      </c>
      <c r="M889" s="10">
        <v>3</v>
      </c>
      <c r="O889" s="32">
        <f t="shared" si="41"/>
        <v>180</v>
      </c>
      <c r="P889" s="33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7">
        <v>3</v>
      </c>
      <c r="M890" s="10">
        <v>3</v>
      </c>
      <c r="O890" s="32">
        <f t="shared" si="41"/>
        <v>180</v>
      </c>
      <c r="P890" s="33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7">
        <v>3</v>
      </c>
      <c r="M891" s="10">
        <v>3</v>
      </c>
      <c r="O891" s="32">
        <f t="shared" si="41"/>
        <v>180</v>
      </c>
      <c r="P891" s="33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7">
        <v>3</v>
      </c>
      <c r="M892" s="10">
        <v>3</v>
      </c>
      <c r="O892" s="32">
        <f t="shared" si="41"/>
        <v>180</v>
      </c>
      <c r="P892" s="33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7">
        <v>3</v>
      </c>
      <c r="M893" s="10">
        <v>3</v>
      </c>
      <c r="O893" s="32">
        <f t="shared" si="41"/>
        <v>180</v>
      </c>
      <c r="P893" s="33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7">
        <v>3</v>
      </c>
      <c r="M894" s="10">
        <v>3</v>
      </c>
      <c r="O894" s="32">
        <f t="shared" si="41"/>
        <v>180</v>
      </c>
      <c r="P894" s="33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7">
        <v>3</v>
      </c>
      <c r="M895" s="10">
        <v>3</v>
      </c>
      <c r="O895" s="32">
        <f t="shared" si="41"/>
        <v>180</v>
      </c>
      <c r="P895" s="33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7">
        <v>3</v>
      </c>
      <c r="M896" s="10">
        <v>3</v>
      </c>
      <c r="O896" s="32">
        <f t="shared" si="41"/>
        <v>180</v>
      </c>
      <c r="P896" s="33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7">
        <v>3</v>
      </c>
      <c r="M897" s="10">
        <v>3</v>
      </c>
      <c r="O897" s="32">
        <f t="shared" si="41"/>
        <v>180</v>
      </c>
      <c r="P897" s="33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7">
        <v>3</v>
      </c>
      <c r="M898" s="10">
        <v>3</v>
      </c>
      <c r="O898" s="32">
        <f t="shared" ref="O898:O961" si="44">(M898*60)+N898</f>
        <v>180</v>
      </c>
      <c r="P898" s="33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7">
        <v>3</v>
      </c>
      <c r="M899" s="10">
        <v>3</v>
      </c>
      <c r="O899" s="32">
        <f t="shared" si="44"/>
        <v>180</v>
      </c>
      <c r="P899" s="33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7">
        <v>3</v>
      </c>
      <c r="M900" s="10">
        <v>3</v>
      </c>
      <c r="O900" s="32">
        <f t="shared" si="44"/>
        <v>180</v>
      </c>
      <c r="P900" s="33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7">
        <v>3</v>
      </c>
      <c r="M901" s="10">
        <v>3</v>
      </c>
      <c r="O901" s="32">
        <f t="shared" si="44"/>
        <v>180</v>
      </c>
      <c r="P901" s="33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7">
        <v>3</v>
      </c>
      <c r="M902" s="10">
        <v>3</v>
      </c>
      <c r="O902" s="32">
        <f t="shared" si="44"/>
        <v>180</v>
      </c>
      <c r="P902" s="33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7">
        <v>3</v>
      </c>
      <c r="M903" s="10">
        <v>3</v>
      </c>
      <c r="O903" s="32">
        <f t="shared" si="44"/>
        <v>180</v>
      </c>
      <c r="P903" s="33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7">
        <v>2.83</v>
      </c>
      <c r="M904" s="10">
        <v>2</v>
      </c>
      <c r="N904" s="10">
        <v>83</v>
      </c>
      <c r="O904" s="32">
        <f t="shared" si="44"/>
        <v>203</v>
      </c>
      <c r="P904" s="33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7">
        <v>2.82</v>
      </c>
      <c r="M905" s="10">
        <v>2</v>
      </c>
      <c r="N905" s="10">
        <v>82</v>
      </c>
      <c r="O905" s="32">
        <f t="shared" si="44"/>
        <v>202</v>
      </c>
      <c r="P905" s="33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7">
        <v>2.54</v>
      </c>
      <c r="M906" s="10">
        <v>2</v>
      </c>
      <c r="N906" s="10">
        <v>54</v>
      </c>
      <c r="O906" s="32">
        <f t="shared" si="44"/>
        <v>174</v>
      </c>
      <c r="P906" s="33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7">
        <v>2.5299999999999998</v>
      </c>
      <c r="M907" s="10">
        <v>2</v>
      </c>
      <c r="N907" s="10">
        <v>53</v>
      </c>
      <c r="O907" s="32">
        <f t="shared" si="44"/>
        <v>173</v>
      </c>
      <c r="P907" s="33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7">
        <v>2.5099999999999998</v>
      </c>
      <c r="M908" s="10">
        <v>2</v>
      </c>
      <c r="N908" s="10">
        <v>51</v>
      </c>
      <c r="O908" s="32">
        <f t="shared" si="44"/>
        <v>171</v>
      </c>
      <c r="P908" s="33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7">
        <v>2.4</v>
      </c>
      <c r="M909" s="10">
        <v>2</v>
      </c>
      <c r="N909" s="10">
        <v>4</v>
      </c>
      <c r="O909" s="32">
        <f t="shared" si="44"/>
        <v>124</v>
      </c>
      <c r="P909" s="33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7">
        <v>2.31</v>
      </c>
      <c r="M910" s="10">
        <v>2</v>
      </c>
      <c r="N910" s="10">
        <v>31</v>
      </c>
      <c r="O910" s="32">
        <f t="shared" si="44"/>
        <v>151</v>
      </c>
      <c r="P910" s="33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7">
        <v>2.31</v>
      </c>
      <c r="M911" s="10">
        <v>2</v>
      </c>
      <c r="N911" s="10">
        <v>31</v>
      </c>
      <c r="O911" s="32">
        <f t="shared" si="44"/>
        <v>151</v>
      </c>
      <c r="P911" s="33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7">
        <v>2.2999999999999998</v>
      </c>
      <c r="M912" s="10">
        <v>2</v>
      </c>
      <c r="N912" s="10">
        <v>3</v>
      </c>
      <c r="O912" s="32">
        <f t="shared" si="44"/>
        <v>123</v>
      </c>
      <c r="P912" s="33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7">
        <v>2.29</v>
      </c>
      <c r="M913" s="10">
        <v>2</v>
      </c>
      <c r="N913" s="10">
        <v>29</v>
      </c>
      <c r="O913" s="32">
        <f t="shared" si="44"/>
        <v>149</v>
      </c>
      <c r="P913" s="33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7">
        <v>2.2799999999999998</v>
      </c>
      <c r="M914" s="10">
        <v>2</v>
      </c>
      <c r="N914" s="10">
        <v>28</v>
      </c>
      <c r="O914" s="32">
        <f t="shared" si="44"/>
        <v>148</v>
      </c>
      <c r="P914" s="33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7">
        <v>2.2799999999999998</v>
      </c>
      <c r="M915" s="10">
        <v>2</v>
      </c>
      <c r="N915" s="10">
        <v>28</v>
      </c>
      <c r="O915" s="32">
        <f t="shared" si="44"/>
        <v>148</v>
      </c>
      <c r="P915" s="33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7">
        <v>2.2799999999999998</v>
      </c>
      <c r="M916" s="10">
        <v>2</v>
      </c>
      <c r="N916" s="10">
        <v>28</v>
      </c>
      <c r="O916" s="32">
        <f t="shared" si="44"/>
        <v>148</v>
      </c>
      <c r="P916" s="33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7">
        <v>2.2599999999999998</v>
      </c>
      <c r="M917" s="10">
        <v>2</v>
      </c>
      <c r="N917" s="10">
        <v>26</v>
      </c>
      <c r="O917" s="32">
        <f t="shared" si="44"/>
        <v>146</v>
      </c>
      <c r="P917" s="33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7">
        <v>2.25</v>
      </c>
      <c r="M918" s="10">
        <v>2</v>
      </c>
      <c r="N918" s="10">
        <v>25</v>
      </c>
      <c r="O918" s="32">
        <f t="shared" si="44"/>
        <v>145</v>
      </c>
      <c r="P918" s="33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7">
        <v>2.2000000000000002</v>
      </c>
      <c r="M919" s="10">
        <v>2</v>
      </c>
      <c r="N919" s="10">
        <v>2</v>
      </c>
      <c r="O919" s="32">
        <f t="shared" si="44"/>
        <v>122</v>
      </c>
      <c r="P919" s="33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7">
        <v>2.2000000000000002</v>
      </c>
      <c r="M920" s="10">
        <v>2</v>
      </c>
      <c r="N920" s="10">
        <v>2</v>
      </c>
      <c r="O920" s="32">
        <f t="shared" si="44"/>
        <v>122</v>
      </c>
      <c r="P920" s="33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7">
        <v>2.2000000000000002</v>
      </c>
      <c r="M921" s="10">
        <v>2</v>
      </c>
      <c r="N921" s="10">
        <v>2</v>
      </c>
      <c r="O921" s="32">
        <f t="shared" si="44"/>
        <v>122</v>
      </c>
      <c r="P921" s="33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7">
        <v>2.19</v>
      </c>
      <c r="M922" s="10">
        <v>2</v>
      </c>
      <c r="N922" s="10">
        <v>19</v>
      </c>
      <c r="O922" s="32">
        <f t="shared" si="44"/>
        <v>139</v>
      </c>
      <c r="P922" s="33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7">
        <v>2.19</v>
      </c>
      <c r="M923" s="10">
        <v>2</v>
      </c>
      <c r="N923" s="10">
        <v>19</v>
      </c>
      <c r="O923" s="32">
        <f t="shared" si="44"/>
        <v>139</v>
      </c>
      <c r="P923" s="33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7">
        <v>2.17</v>
      </c>
      <c r="M924" s="10">
        <v>2</v>
      </c>
      <c r="N924" s="10">
        <v>17</v>
      </c>
      <c r="O924" s="32">
        <f t="shared" si="44"/>
        <v>137</v>
      </c>
      <c r="P924" s="33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7">
        <v>2.17</v>
      </c>
      <c r="M925" s="10">
        <v>2</v>
      </c>
      <c r="N925" s="10">
        <v>17</v>
      </c>
      <c r="O925" s="32">
        <f t="shared" si="44"/>
        <v>137</v>
      </c>
      <c r="P925" s="33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7">
        <v>2.14</v>
      </c>
      <c r="M926" s="10">
        <v>2</v>
      </c>
      <c r="N926" s="10">
        <v>14</v>
      </c>
      <c r="O926" s="32">
        <f t="shared" si="44"/>
        <v>134</v>
      </c>
      <c r="P926" s="33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7">
        <v>2.09</v>
      </c>
      <c r="M927" s="10">
        <v>2</v>
      </c>
      <c r="N927" s="10">
        <v>9</v>
      </c>
      <c r="O927" s="32">
        <f t="shared" si="44"/>
        <v>129</v>
      </c>
      <c r="P927" s="33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7">
        <v>2.0699999999999998</v>
      </c>
      <c r="M928" s="10">
        <v>2</v>
      </c>
      <c r="N928" s="10">
        <v>7</v>
      </c>
      <c r="O928" s="32">
        <f t="shared" si="44"/>
        <v>127</v>
      </c>
      <c r="P928" s="33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7">
        <v>2.0499999999999998</v>
      </c>
      <c r="M929" s="10">
        <v>2</v>
      </c>
      <c r="N929" s="10">
        <v>5</v>
      </c>
      <c r="O929" s="32">
        <f t="shared" si="44"/>
        <v>125</v>
      </c>
      <c r="P929" s="33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7">
        <v>2.02</v>
      </c>
      <c r="M930" s="10">
        <v>2</v>
      </c>
      <c r="N930" s="10">
        <v>2</v>
      </c>
      <c r="O930" s="32">
        <f t="shared" si="44"/>
        <v>122</v>
      </c>
      <c r="P930" s="33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7">
        <v>2</v>
      </c>
      <c r="M931" s="10">
        <v>2</v>
      </c>
      <c r="O931" s="32">
        <f t="shared" si="44"/>
        <v>120</v>
      </c>
      <c r="P931" s="33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7">
        <v>2</v>
      </c>
      <c r="M932" s="10">
        <v>2</v>
      </c>
      <c r="O932" s="32">
        <f t="shared" si="44"/>
        <v>120</v>
      </c>
      <c r="P932" s="33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7">
        <v>2</v>
      </c>
      <c r="M933" s="10">
        <v>2</v>
      </c>
      <c r="O933" s="32">
        <f t="shared" si="44"/>
        <v>120</v>
      </c>
      <c r="P933" s="33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7">
        <v>2</v>
      </c>
      <c r="M934" s="10">
        <v>2</v>
      </c>
      <c r="O934" s="32">
        <f t="shared" si="44"/>
        <v>120</v>
      </c>
      <c r="P934" s="33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7">
        <v>2</v>
      </c>
      <c r="M935" s="10">
        <v>2</v>
      </c>
      <c r="O935" s="32">
        <f t="shared" si="44"/>
        <v>120</v>
      </c>
      <c r="P935" s="33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7">
        <v>2</v>
      </c>
      <c r="M936" s="10">
        <v>2</v>
      </c>
      <c r="O936" s="32">
        <f t="shared" si="44"/>
        <v>120</v>
      </c>
      <c r="P936" s="33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7">
        <v>2</v>
      </c>
      <c r="M937" s="10">
        <v>2</v>
      </c>
      <c r="O937" s="32">
        <f t="shared" si="44"/>
        <v>120</v>
      </c>
      <c r="P937" s="33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7">
        <v>2</v>
      </c>
      <c r="M938" s="10">
        <v>2</v>
      </c>
      <c r="O938" s="32">
        <f t="shared" si="44"/>
        <v>120</v>
      </c>
      <c r="P938" s="33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7">
        <v>2</v>
      </c>
      <c r="M939" s="10">
        <v>2</v>
      </c>
      <c r="O939" s="32">
        <f t="shared" si="44"/>
        <v>120</v>
      </c>
      <c r="P939" s="33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7">
        <v>2</v>
      </c>
      <c r="M940" s="10">
        <v>2</v>
      </c>
      <c r="O940" s="32">
        <f t="shared" si="44"/>
        <v>120</v>
      </c>
      <c r="P940" s="33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7">
        <v>2</v>
      </c>
      <c r="M941" s="10">
        <v>2</v>
      </c>
      <c r="O941" s="32">
        <f t="shared" si="44"/>
        <v>120</v>
      </c>
      <c r="P941" s="33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7">
        <v>2</v>
      </c>
      <c r="M942" s="10">
        <v>2</v>
      </c>
      <c r="O942" s="32">
        <f t="shared" si="44"/>
        <v>120</v>
      </c>
      <c r="P942" s="33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7">
        <v>2</v>
      </c>
      <c r="M943" s="10">
        <v>2</v>
      </c>
      <c r="O943" s="32">
        <f t="shared" si="44"/>
        <v>120</v>
      </c>
      <c r="P943" s="33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7">
        <v>2</v>
      </c>
      <c r="M944" s="10">
        <v>2</v>
      </c>
      <c r="O944" s="32">
        <f t="shared" si="44"/>
        <v>120</v>
      </c>
      <c r="P944" s="33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7">
        <v>2</v>
      </c>
      <c r="M945" s="10">
        <v>2</v>
      </c>
      <c r="O945" s="32">
        <f t="shared" si="44"/>
        <v>120</v>
      </c>
      <c r="P945" s="33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7">
        <v>2</v>
      </c>
      <c r="M946" s="10">
        <v>2</v>
      </c>
      <c r="O946" s="32">
        <f t="shared" si="44"/>
        <v>120</v>
      </c>
      <c r="P946" s="33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7">
        <v>2</v>
      </c>
      <c r="M947" s="10">
        <v>2</v>
      </c>
      <c r="O947" s="32">
        <f t="shared" si="44"/>
        <v>120</v>
      </c>
      <c r="P947" s="33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7">
        <v>2</v>
      </c>
      <c r="M948" s="10">
        <v>2</v>
      </c>
      <c r="O948" s="32">
        <f t="shared" si="44"/>
        <v>120</v>
      </c>
      <c r="P948" s="33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7">
        <v>2</v>
      </c>
      <c r="M949" s="10">
        <v>2</v>
      </c>
      <c r="O949" s="32">
        <f t="shared" si="44"/>
        <v>120</v>
      </c>
      <c r="P949" s="33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7">
        <v>2</v>
      </c>
      <c r="M950" s="10">
        <v>2</v>
      </c>
      <c r="O950" s="32">
        <f t="shared" si="44"/>
        <v>120</v>
      </c>
      <c r="P950" s="33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7">
        <v>2</v>
      </c>
      <c r="M951" s="10">
        <v>2</v>
      </c>
      <c r="O951" s="32">
        <f t="shared" si="44"/>
        <v>120</v>
      </c>
      <c r="P951" s="33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7">
        <v>2</v>
      </c>
      <c r="M952" s="10">
        <v>2</v>
      </c>
      <c r="O952" s="32">
        <f t="shared" si="44"/>
        <v>120</v>
      </c>
      <c r="P952" s="33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7">
        <v>2</v>
      </c>
      <c r="M953" s="10">
        <v>2</v>
      </c>
      <c r="O953" s="32">
        <f t="shared" si="44"/>
        <v>120</v>
      </c>
      <c r="P953" s="33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7">
        <v>2</v>
      </c>
      <c r="M954" s="10">
        <v>2</v>
      </c>
      <c r="O954" s="32">
        <f t="shared" si="44"/>
        <v>120</v>
      </c>
      <c r="P954" s="33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7">
        <v>1.96</v>
      </c>
      <c r="M955" s="10">
        <v>1</v>
      </c>
      <c r="N955" s="10">
        <v>96</v>
      </c>
      <c r="O955" s="32">
        <f t="shared" si="44"/>
        <v>156</v>
      </c>
      <c r="P955" s="33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7">
        <v>1.95</v>
      </c>
      <c r="M956" s="10">
        <v>1</v>
      </c>
      <c r="N956" s="10">
        <v>95</v>
      </c>
      <c r="O956" s="32">
        <f t="shared" si="44"/>
        <v>155</v>
      </c>
      <c r="P956" s="33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7">
        <v>1.89</v>
      </c>
      <c r="M957" s="10">
        <v>1</v>
      </c>
      <c r="N957" s="10">
        <v>89</v>
      </c>
      <c r="O957" s="32">
        <f t="shared" si="44"/>
        <v>149</v>
      </c>
      <c r="P957" s="33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7">
        <v>1.83</v>
      </c>
      <c r="M958" s="10">
        <v>1</v>
      </c>
      <c r="N958" s="10">
        <v>83</v>
      </c>
      <c r="O958" s="32">
        <f t="shared" si="44"/>
        <v>143</v>
      </c>
      <c r="P958" s="33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7">
        <v>1.72</v>
      </c>
      <c r="M959" s="10">
        <v>1</v>
      </c>
      <c r="N959" s="10">
        <v>72</v>
      </c>
      <c r="O959" s="32">
        <f t="shared" si="44"/>
        <v>132</v>
      </c>
      <c r="P959" s="33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7">
        <v>1.7</v>
      </c>
      <c r="M960" s="10">
        <v>1</v>
      </c>
      <c r="N960" s="10">
        <v>7</v>
      </c>
      <c r="O960" s="32">
        <f t="shared" si="44"/>
        <v>67</v>
      </c>
      <c r="P960" s="33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7">
        <v>1.66</v>
      </c>
      <c r="M961" s="10">
        <v>1</v>
      </c>
      <c r="N961" s="10">
        <v>66</v>
      </c>
      <c r="O961" s="32">
        <f t="shared" si="44"/>
        <v>126</v>
      </c>
      <c r="P961" s="33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7">
        <v>1.6</v>
      </c>
      <c r="M962" s="10">
        <v>1</v>
      </c>
      <c r="N962" s="10">
        <v>6</v>
      </c>
      <c r="O962" s="32">
        <f t="shared" ref="O962:O1025" si="47">(M962*60)+N962</f>
        <v>66</v>
      </c>
      <c r="P962" s="33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7">
        <v>1.59</v>
      </c>
      <c r="M963" s="10">
        <v>1</v>
      </c>
      <c r="N963" s="10">
        <v>59</v>
      </c>
      <c r="O963" s="32">
        <f t="shared" si="47"/>
        <v>119</v>
      </c>
      <c r="P963" s="33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7">
        <v>1.55</v>
      </c>
      <c r="M964" s="10">
        <v>1</v>
      </c>
      <c r="N964" s="10">
        <v>55</v>
      </c>
      <c r="O964" s="32">
        <f t="shared" si="47"/>
        <v>115</v>
      </c>
      <c r="P964" s="33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7">
        <v>1.55</v>
      </c>
      <c r="M965" s="10">
        <v>1</v>
      </c>
      <c r="N965" s="10">
        <v>55</v>
      </c>
      <c r="O965" s="32">
        <f t="shared" si="47"/>
        <v>115</v>
      </c>
      <c r="P965" s="33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7">
        <v>1.5</v>
      </c>
      <c r="M966" s="10">
        <v>1</v>
      </c>
      <c r="N966" s="10">
        <v>5</v>
      </c>
      <c r="O966" s="32">
        <f t="shared" si="47"/>
        <v>65</v>
      </c>
      <c r="P966" s="33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7">
        <v>1.45</v>
      </c>
      <c r="M967" s="10">
        <v>1</v>
      </c>
      <c r="N967" s="10">
        <v>45</v>
      </c>
      <c r="O967" s="32">
        <f t="shared" si="47"/>
        <v>105</v>
      </c>
      <c r="P967" s="33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7">
        <v>1.44</v>
      </c>
      <c r="M968" s="10">
        <v>1</v>
      </c>
      <c r="N968" s="10">
        <v>44</v>
      </c>
      <c r="O968" s="32">
        <f t="shared" si="47"/>
        <v>104</v>
      </c>
      <c r="P968" s="33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7">
        <v>1.37</v>
      </c>
      <c r="M969" s="10">
        <v>1</v>
      </c>
      <c r="N969" s="10">
        <v>37</v>
      </c>
      <c r="O969" s="32">
        <f t="shared" si="47"/>
        <v>97</v>
      </c>
      <c r="P969" s="33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7">
        <v>1.36</v>
      </c>
      <c r="M970" s="10">
        <v>1</v>
      </c>
      <c r="N970" s="10">
        <v>36</v>
      </c>
      <c r="O970" s="32">
        <f t="shared" si="47"/>
        <v>96</v>
      </c>
      <c r="P970" s="33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7">
        <v>1.3</v>
      </c>
      <c r="M971" s="10">
        <v>1</v>
      </c>
      <c r="N971" s="10">
        <v>3</v>
      </c>
      <c r="O971" s="32">
        <f t="shared" si="47"/>
        <v>63</v>
      </c>
      <c r="P971" s="33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7">
        <v>1.28</v>
      </c>
      <c r="M972" s="10">
        <v>1</v>
      </c>
      <c r="N972" s="10">
        <v>28</v>
      </c>
      <c r="O972" s="32">
        <f t="shared" si="47"/>
        <v>88</v>
      </c>
      <c r="P972" s="33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7">
        <v>1.21</v>
      </c>
      <c r="M973" s="10">
        <v>1</v>
      </c>
      <c r="N973" s="10">
        <v>21</v>
      </c>
      <c r="O973" s="32">
        <f t="shared" si="47"/>
        <v>81</v>
      </c>
      <c r="P973" s="33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7">
        <v>1.2</v>
      </c>
      <c r="M974" s="10">
        <v>1</v>
      </c>
      <c r="N974" s="10">
        <v>2</v>
      </c>
      <c r="O974" s="32">
        <f t="shared" si="47"/>
        <v>62</v>
      </c>
      <c r="P974" s="33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7">
        <v>1.17</v>
      </c>
      <c r="M975" s="10">
        <v>1</v>
      </c>
      <c r="N975" s="10">
        <v>17</v>
      </c>
      <c r="O975" s="32">
        <f t="shared" si="47"/>
        <v>77</v>
      </c>
      <c r="P975" s="33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7">
        <v>1.1399999999999999</v>
      </c>
      <c r="M976" s="10">
        <v>1</v>
      </c>
      <c r="N976" s="10">
        <v>14</v>
      </c>
      <c r="O976" s="32">
        <f t="shared" si="47"/>
        <v>74</v>
      </c>
      <c r="P976" s="33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7">
        <v>1.1000000000000001</v>
      </c>
      <c r="M977" s="10">
        <v>1</v>
      </c>
      <c r="N977" s="10">
        <v>1</v>
      </c>
      <c r="O977" s="32">
        <f t="shared" si="47"/>
        <v>61</v>
      </c>
      <c r="P977" s="33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7">
        <v>1.1000000000000001</v>
      </c>
      <c r="M978" s="10">
        <v>1</v>
      </c>
      <c r="N978" s="10">
        <v>1</v>
      </c>
      <c r="O978" s="32">
        <f t="shared" si="47"/>
        <v>61</v>
      </c>
      <c r="P978" s="33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7">
        <v>1.1000000000000001</v>
      </c>
      <c r="M979" s="10">
        <v>1</v>
      </c>
      <c r="N979" s="10">
        <v>1</v>
      </c>
      <c r="O979" s="32">
        <f t="shared" si="47"/>
        <v>61</v>
      </c>
      <c r="P979" s="33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7">
        <v>1.07</v>
      </c>
      <c r="M980" s="10">
        <v>1</v>
      </c>
      <c r="N980" s="10">
        <v>7</v>
      </c>
      <c r="O980" s="32">
        <f t="shared" si="47"/>
        <v>67</v>
      </c>
      <c r="P980" s="33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7">
        <v>1.04</v>
      </c>
      <c r="M981" s="10">
        <v>1</v>
      </c>
      <c r="N981" s="10">
        <v>4</v>
      </c>
      <c r="O981" s="32">
        <f t="shared" si="47"/>
        <v>64</v>
      </c>
      <c r="P981" s="33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7">
        <v>1.02</v>
      </c>
      <c r="M982" s="10">
        <v>1</v>
      </c>
      <c r="N982" s="10">
        <v>2</v>
      </c>
      <c r="O982" s="32">
        <f t="shared" si="47"/>
        <v>62</v>
      </c>
      <c r="P982" s="33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7">
        <v>1.01</v>
      </c>
      <c r="M983" s="10">
        <v>1</v>
      </c>
      <c r="N983" s="10">
        <v>1</v>
      </c>
      <c r="O983" s="32">
        <f t="shared" si="47"/>
        <v>61</v>
      </c>
      <c r="P983" s="33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7">
        <v>1.01</v>
      </c>
      <c r="M984" s="10">
        <v>1</v>
      </c>
      <c r="N984" s="10">
        <v>1</v>
      </c>
      <c r="O984" s="32">
        <f t="shared" si="47"/>
        <v>61</v>
      </c>
      <c r="P984" s="33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7">
        <v>1</v>
      </c>
      <c r="M985" s="10">
        <v>1</v>
      </c>
      <c r="O985" s="32">
        <f t="shared" si="47"/>
        <v>60</v>
      </c>
      <c r="P985" s="33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7">
        <v>1</v>
      </c>
      <c r="M986" s="10">
        <v>1</v>
      </c>
      <c r="O986" s="32">
        <f t="shared" si="47"/>
        <v>60</v>
      </c>
      <c r="P986" s="33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7">
        <v>1</v>
      </c>
      <c r="M987" s="10">
        <v>1</v>
      </c>
      <c r="O987" s="32">
        <f t="shared" si="47"/>
        <v>60</v>
      </c>
      <c r="P987" s="33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7">
        <v>1</v>
      </c>
      <c r="M988" s="10">
        <v>1</v>
      </c>
      <c r="O988" s="32">
        <f t="shared" si="47"/>
        <v>60</v>
      </c>
      <c r="P988" s="33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7">
        <v>1</v>
      </c>
      <c r="M989" s="10">
        <v>1</v>
      </c>
      <c r="O989" s="32">
        <f t="shared" si="47"/>
        <v>60</v>
      </c>
      <c r="P989" s="33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7">
        <v>1</v>
      </c>
      <c r="M990" s="10">
        <v>1</v>
      </c>
      <c r="O990" s="32">
        <f t="shared" si="47"/>
        <v>60</v>
      </c>
      <c r="P990" s="33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7">
        <v>1</v>
      </c>
      <c r="M991" s="10">
        <v>1</v>
      </c>
      <c r="O991" s="32">
        <f t="shared" si="47"/>
        <v>60</v>
      </c>
      <c r="P991" s="33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7">
        <v>1</v>
      </c>
      <c r="M992" s="10">
        <v>1</v>
      </c>
      <c r="O992" s="32">
        <f t="shared" si="47"/>
        <v>60</v>
      </c>
      <c r="P992" s="33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7">
        <v>1</v>
      </c>
      <c r="M993" s="10">
        <v>1</v>
      </c>
      <c r="O993" s="32">
        <f t="shared" si="47"/>
        <v>60</v>
      </c>
      <c r="P993" s="33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7">
        <v>1</v>
      </c>
      <c r="M994" s="10">
        <v>1</v>
      </c>
      <c r="O994" s="32">
        <f t="shared" si="47"/>
        <v>60</v>
      </c>
      <c r="P994" s="33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7">
        <v>1</v>
      </c>
      <c r="M995" s="10">
        <v>1</v>
      </c>
      <c r="O995" s="32">
        <f t="shared" si="47"/>
        <v>60</v>
      </c>
      <c r="P995" s="33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7">
        <v>1</v>
      </c>
      <c r="M996" s="10">
        <v>1</v>
      </c>
      <c r="O996" s="32">
        <f t="shared" si="47"/>
        <v>60</v>
      </c>
      <c r="P996" s="33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7">
        <v>1</v>
      </c>
      <c r="M997" s="10">
        <v>1</v>
      </c>
      <c r="O997" s="32">
        <f t="shared" si="47"/>
        <v>60</v>
      </c>
      <c r="P997" s="33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7">
        <v>1</v>
      </c>
      <c r="M998" s="10">
        <v>1</v>
      </c>
      <c r="O998" s="32">
        <f t="shared" si="47"/>
        <v>60</v>
      </c>
      <c r="P998" s="33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7">
        <v>1</v>
      </c>
      <c r="M999" s="10">
        <v>1</v>
      </c>
      <c r="O999" s="32">
        <f t="shared" si="47"/>
        <v>60</v>
      </c>
      <c r="P999" s="33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7">
        <v>1</v>
      </c>
      <c r="M1000" s="10">
        <v>1</v>
      </c>
      <c r="O1000" s="32">
        <f t="shared" si="47"/>
        <v>60</v>
      </c>
      <c r="P1000" s="33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7">
        <v>1</v>
      </c>
      <c r="M1001" s="10">
        <v>1</v>
      </c>
      <c r="O1001" s="32">
        <f t="shared" si="47"/>
        <v>60</v>
      </c>
      <c r="P1001" s="33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7">
        <v>1</v>
      </c>
      <c r="M1002" s="10">
        <v>1</v>
      </c>
      <c r="O1002" s="32">
        <f t="shared" si="47"/>
        <v>60</v>
      </c>
      <c r="P1002" s="33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7">
        <v>1</v>
      </c>
      <c r="M1003" s="10">
        <v>1</v>
      </c>
      <c r="O1003" s="32">
        <f t="shared" si="47"/>
        <v>60</v>
      </c>
      <c r="P1003" s="33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7">
        <v>0.9</v>
      </c>
      <c r="M1004" s="10">
        <v>0</v>
      </c>
      <c r="N1004" s="10">
        <v>9</v>
      </c>
      <c r="O1004" s="32">
        <f t="shared" si="47"/>
        <v>9</v>
      </c>
      <c r="P1004" s="33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7">
        <v>0.7</v>
      </c>
      <c r="M1005" s="10">
        <v>0</v>
      </c>
      <c r="N1005" s="10">
        <v>7</v>
      </c>
      <c r="O1005" s="32">
        <f t="shared" si="47"/>
        <v>7</v>
      </c>
      <c r="P1005" s="33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7">
        <v>0.61</v>
      </c>
      <c r="M1006" s="10">
        <v>0</v>
      </c>
      <c r="N1006" s="10">
        <v>61</v>
      </c>
      <c r="O1006" s="32">
        <f t="shared" si="47"/>
        <v>61</v>
      </c>
      <c r="P1006" s="33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7">
        <v>0.6</v>
      </c>
      <c r="M1007" s="10">
        <v>0</v>
      </c>
      <c r="N1007" s="10">
        <v>6</v>
      </c>
      <c r="O1007" s="32">
        <f t="shared" si="47"/>
        <v>6</v>
      </c>
      <c r="P1007" s="33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7">
        <v>0.59</v>
      </c>
      <c r="M1008" s="10">
        <v>0</v>
      </c>
      <c r="N1008" s="10">
        <v>59</v>
      </c>
      <c r="O1008" s="32">
        <f t="shared" si="47"/>
        <v>59</v>
      </c>
      <c r="P1008" s="33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7">
        <v>0.57999999999999996</v>
      </c>
      <c r="M1009" s="10">
        <v>0</v>
      </c>
      <c r="N1009" s="10">
        <v>58</v>
      </c>
      <c r="O1009" s="32">
        <f t="shared" si="47"/>
        <v>58</v>
      </c>
      <c r="P1009" s="33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7">
        <v>0.56999999999999995</v>
      </c>
      <c r="M1010" s="10">
        <v>0</v>
      </c>
      <c r="N1010" s="10">
        <v>57</v>
      </c>
      <c r="O1010" s="32">
        <f t="shared" si="47"/>
        <v>57</v>
      </c>
      <c r="P1010" s="33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7">
        <v>0.56000000000000005</v>
      </c>
      <c r="M1011" s="10">
        <v>0</v>
      </c>
      <c r="N1011" s="10">
        <v>56</v>
      </c>
      <c r="O1011" s="32">
        <f t="shared" si="47"/>
        <v>56</v>
      </c>
      <c r="P1011" s="33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7">
        <v>0.53</v>
      </c>
      <c r="M1012" s="10">
        <v>0</v>
      </c>
      <c r="N1012" s="10">
        <v>53</v>
      </c>
      <c r="O1012" s="32">
        <f t="shared" si="47"/>
        <v>53</v>
      </c>
      <c r="P1012" s="33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7">
        <v>0.51</v>
      </c>
      <c r="M1013" s="10">
        <v>0</v>
      </c>
      <c r="N1013" s="10">
        <v>51</v>
      </c>
      <c r="O1013" s="32">
        <f t="shared" si="47"/>
        <v>51</v>
      </c>
      <c r="P1013" s="33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7">
        <v>0.5</v>
      </c>
      <c r="M1014" s="10">
        <v>0</v>
      </c>
      <c r="N1014" s="10">
        <v>5</v>
      </c>
      <c r="O1014" s="32">
        <f t="shared" si="47"/>
        <v>5</v>
      </c>
      <c r="P1014" s="33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7">
        <v>0.5</v>
      </c>
      <c r="M1015" s="10">
        <v>0</v>
      </c>
      <c r="N1015" s="10">
        <v>5</v>
      </c>
      <c r="O1015" s="32">
        <f t="shared" si="47"/>
        <v>5</v>
      </c>
      <c r="P1015" s="33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7">
        <v>0.49</v>
      </c>
      <c r="M1016" s="10">
        <v>0</v>
      </c>
      <c r="N1016" s="10">
        <v>49</v>
      </c>
      <c r="O1016" s="32">
        <f t="shared" si="47"/>
        <v>49</v>
      </c>
      <c r="P1016" s="33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7">
        <v>0.49</v>
      </c>
      <c r="M1017" s="10">
        <v>0</v>
      </c>
      <c r="N1017" s="10">
        <v>49</v>
      </c>
      <c r="O1017" s="32">
        <f t="shared" si="47"/>
        <v>49</v>
      </c>
      <c r="P1017" s="33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7">
        <v>0.46</v>
      </c>
      <c r="M1018" s="10">
        <v>0</v>
      </c>
      <c r="N1018" s="10">
        <v>46</v>
      </c>
      <c r="O1018" s="32">
        <f t="shared" si="47"/>
        <v>46</v>
      </c>
      <c r="P1018" s="33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7">
        <v>0.46</v>
      </c>
      <c r="M1019" s="10">
        <v>0</v>
      </c>
      <c r="N1019" s="10">
        <v>46</v>
      </c>
      <c r="O1019" s="32">
        <f t="shared" si="47"/>
        <v>46</v>
      </c>
      <c r="P1019" s="33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7">
        <v>0.45</v>
      </c>
      <c r="M1020" s="10">
        <v>0</v>
      </c>
      <c r="N1020" s="10">
        <v>45</v>
      </c>
      <c r="O1020" s="32">
        <f t="shared" si="47"/>
        <v>45</v>
      </c>
      <c r="P1020" s="33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7">
        <v>0.45</v>
      </c>
      <c r="M1021" s="10">
        <v>0</v>
      </c>
      <c r="N1021" s="10">
        <v>45</v>
      </c>
      <c r="O1021" s="32">
        <f t="shared" si="47"/>
        <v>45</v>
      </c>
      <c r="P1021" s="33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7">
        <v>0.45</v>
      </c>
      <c r="M1022" s="10">
        <v>0</v>
      </c>
      <c r="N1022" s="10">
        <v>45</v>
      </c>
      <c r="O1022" s="32">
        <f t="shared" si="47"/>
        <v>45</v>
      </c>
      <c r="P1022" s="33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7">
        <v>0.43</v>
      </c>
      <c r="M1023" s="10">
        <v>0</v>
      </c>
      <c r="N1023" s="10">
        <v>43</v>
      </c>
      <c r="O1023" s="32">
        <f t="shared" si="47"/>
        <v>43</v>
      </c>
      <c r="P1023" s="33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7">
        <v>0.4</v>
      </c>
      <c r="M1024" s="10">
        <v>0</v>
      </c>
      <c r="N1024" s="10">
        <v>4</v>
      </c>
      <c r="O1024" s="32">
        <f t="shared" si="47"/>
        <v>4</v>
      </c>
      <c r="P1024" s="33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7">
        <v>0.38</v>
      </c>
      <c r="M1025" s="10">
        <v>0</v>
      </c>
      <c r="N1025" s="10">
        <v>38</v>
      </c>
      <c r="O1025" s="32">
        <f t="shared" si="47"/>
        <v>38</v>
      </c>
      <c r="P1025" s="33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7">
        <v>0.3</v>
      </c>
      <c r="M1026" s="10">
        <v>0</v>
      </c>
      <c r="N1026" s="10">
        <v>3</v>
      </c>
      <c r="O1026" s="32">
        <f t="shared" ref="O1026:O1038" si="50">(M1026*60)+N1026</f>
        <v>3</v>
      </c>
      <c r="P1026" s="33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7">
        <v>0.28999999999999998</v>
      </c>
      <c r="M1027" s="10">
        <v>0</v>
      </c>
      <c r="N1027" s="10">
        <v>29</v>
      </c>
      <c r="O1027" s="32">
        <f t="shared" si="50"/>
        <v>29</v>
      </c>
      <c r="P1027" s="33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7">
        <v>0.14000000000000001</v>
      </c>
      <c r="M1028" s="10">
        <v>0</v>
      </c>
      <c r="N1028" s="10">
        <v>14</v>
      </c>
      <c r="O1028" s="32">
        <f t="shared" si="50"/>
        <v>14</v>
      </c>
      <c r="P1028" s="33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7">
        <v>0.12</v>
      </c>
      <c r="M1029" s="10">
        <v>0</v>
      </c>
      <c r="N1029" s="10">
        <v>12</v>
      </c>
      <c r="O1029" s="32">
        <f t="shared" si="50"/>
        <v>12</v>
      </c>
      <c r="P1029" s="33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7">
        <v>0</v>
      </c>
      <c r="M1030" s="10">
        <v>0</v>
      </c>
      <c r="O1030" s="32">
        <f t="shared" si="50"/>
        <v>0</v>
      </c>
      <c r="P1030" s="33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7">
        <v>0</v>
      </c>
      <c r="M1031" s="10">
        <v>0</v>
      </c>
      <c r="O1031" s="32">
        <f t="shared" si="50"/>
        <v>0</v>
      </c>
      <c r="P1031" s="33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7">
        <v>0</v>
      </c>
      <c r="M1032" s="10">
        <v>0</v>
      </c>
      <c r="O1032" s="32">
        <f t="shared" si="50"/>
        <v>0</v>
      </c>
      <c r="P1032" s="33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7">
        <v>0</v>
      </c>
      <c r="M1033" s="10">
        <v>0</v>
      </c>
      <c r="O1033" s="32">
        <f t="shared" si="50"/>
        <v>0</v>
      </c>
      <c r="P1033" s="33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7">
        <v>0</v>
      </c>
      <c r="M1034" s="10">
        <v>0</v>
      </c>
      <c r="O1034" s="32">
        <f t="shared" si="50"/>
        <v>0</v>
      </c>
      <c r="P1034" s="33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7">
        <v>0</v>
      </c>
      <c r="M1035" s="10">
        <v>0</v>
      </c>
      <c r="O1035" s="32">
        <f t="shared" si="50"/>
        <v>0</v>
      </c>
      <c r="P1035" s="33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7">
        <v>0</v>
      </c>
      <c r="M1036" s="10">
        <v>0</v>
      </c>
      <c r="O1036" s="32">
        <f t="shared" si="50"/>
        <v>0</v>
      </c>
      <c r="P1036" s="33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7">
        <v>0</v>
      </c>
      <c r="M1037" s="10">
        <v>0</v>
      </c>
      <c r="O1037" s="32">
        <f t="shared" si="50"/>
        <v>0</v>
      </c>
      <c r="P1037" s="33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7">
        <v>0</v>
      </c>
      <c r="M1038" s="10">
        <v>0</v>
      </c>
      <c r="O1038" s="32">
        <f t="shared" si="50"/>
        <v>0</v>
      </c>
      <c r="P1038" s="33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W30MZB64f5DHRvDrnie1ynToUuQLjlkMPHr+kMqmeyWBHhwskknPBq9WyktqyJOA7NvGWGatY7HWtwKVfB047Q==" saltValue="edfPG2E6UDDfpz0IGLSc1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N19" sqref="N19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5.14062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493</v>
      </c>
    </row>
    <row r="3" spans="1:22" ht="18">
      <c r="M3" s="7" t="s">
        <v>425</v>
      </c>
    </row>
    <row r="4" spans="1:22" ht="18">
      <c r="M4" s="8" t="s">
        <v>504</v>
      </c>
    </row>
    <row r="6" spans="1:22" ht="15">
      <c r="R6" s="52" t="s">
        <v>449</v>
      </c>
      <c r="S6" s="53"/>
      <c r="T6" s="53"/>
      <c r="U6" s="53"/>
      <c r="V6" s="54"/>
    </row>
    <row r="7" spans="1:22" ht="45">
      <c r="A7" s="4" t="s">
        <v>414</v>
      </c>
      <c r="B7" t="s">
        <v>424</v>
      </c>
      <c r="C7" t="s">
        <v>423</v>
      </c>
      <c r="D7" t="s">
        <v>446</v>
      </c>
      <c r="M7" s="9" t="s">
        <v>413</v>
      </c>
      <c r="N7" s="9" t="s">
        <v>8</v>
      </c>
      <c r="O7" s="9" t="s">
        <v>426</v>
      </c>
      <c r="P7" s="9" t="s">
        <v>9</v>
      </c>
      <c r="R7" s="9" t="s">
        <v>494</v>
      </c>
      <c r="S7" s="9" t="s">
        <v>495</v>
      </c>
      <c r="T7" s="9" t="s">
        <v>496</v>
      </c>
      <c r="U7" s="9" t="s">
        <v>448</v>
      </c>
      <c r="V7" s="9" t="s">
        <v>439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7">
        <f t="shared" ref="R8:R13" si="0">+N8/P8</f>
        <v>45.207237183753065</v>
      </c>
      <c r="S8" s="37">
        <f t="shared" ref="S8:S13" si="1">+N8/O8</f>
        <v>41.453999999999986</v>
      </c>
      <c r="T8" s="38">
        <f t="shared" ref="T8:T13" si="2">(P8*60)/N8</f>
        <v>1.327221120727176</v>
      </c>
      <c r="U8" s="36">
        <f t="shared" ref="U8:U13" si="3">+O8/P8</f>
        <v>1.0905398075880031</v>
      </c>
      <c r="V8" s="36">
        <f t="shared" ref="V8:V13" si="4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10">
        <v>220914</v>
      </c>
      <c r="O9" s="10">
        <v>5065</v>
      </c>
      <c r="P9" s="10">
        <v>4642.3500000000013</v>
      </c>
      <c r="R9" s="37">
        <f t="shared" si="0"/>
        <v>47.586674852176145</v>
      </c>
      <c r="S9" s="37">
        <f t="shared" si="1"/>
        <v>43.615794669299113</v>
      </c>
      <c r="T9" s="38">
        <f t="shared" si="2"/>
        <v>1.2608571661370491</v>
      </c>
      <c r="U9" s="36">
        <f t="shared" si="3"/>
        <v>1.0910422523075594</v>
      </c>
      <c r="V9" s="36">
        <f t="shared" si="4"/>
        <v>0.91655478775913157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  <c r="M10" t="s">
        <v>417</v>
      </c>
      <c r="N10" s="10">
        <v>168966.94</v>
      </c>
      <c r="O10" s="10">
        <v>3669</v>
      </c>
      <c r="P10" s="10">
        <v>4584.7999999999993</v>
      </c>
      <c r="R10" s="37">
        <f t="shared" si="0"/>
        <v>36.853720991101035</v>
      </c>
      <c r="S10" s="37">
        <f t="shared" si="1"/>
        <v>46.052586535840831</v>
      </c>
      <c r="T10" s="38">
        <f t="shared" si="2"/>
        <v>1.6280581278207438</v>
      </c>
      <c r="U10" s="36">
        <f t="shared" si="3"/>
        <v>0.80025300994590831</v>
      </c>
      <c r="V10" s="36">
        <f t="shared" si="4"/>
        <v>1.2496047969473969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  <c r="M11" t="s">
        <v>418</v>
      </c>
      <c r="N11" s="10">
        <v>237973.59000000008</v>
      </c>
      <c r="O11" s="10">
        <v>5928</v>
      </c>
      <c r="P11" s="10">
        <v>4326.616666666665</v>
      </c>
      <c r="R11" s="37">
        <f t="shared" si="0"/>
        <v>55.002235773140718</v>
      </c>
      <c r="S11" s="37">
        <f t="shared" si="1"/>
        <v>40.143992914979769</v>
      </c>
      <c r="T11" s="38">
        <f t="shared" si="2"/>
        <v>1.0908647467981627</v>
      </c>
      <c r="U11" s="36">
        <f t="shared" si="3"/>
        <v>1.37012369172217</v>
      </c>
      <c r="V11" s="36">
        <f t="shared" si="4"/>
        <v>0.72986111111111085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  <c r="M12" t="s">
        <v>419</v>
      </c>
      <c r="N12" s="10">
        <v>192410.5</v>
      </c>
      <c r="O12" s="10">
        <v>10174</v>
      </c>
      <c r="P12" s="10">
        <v>5369.3333333333312</v>
      </c>
      <c r="R12" s="37">
        <f t="shared" si="0"/>
        <v>35.835081946858715</v>
      </c>
      <c r="S12" s="37">
        <f t="shared" si="1"/>
        <v>18.911981521525458</v>
      </c>
      <c r="T12" s="38">
        <f t="shared" si="2"/>
        <v>1.6743368994935302</v>
      </c>
      <c r="U12" s="36">
        <f t="shared" si="3"/>
        <v>1.894834864663522</v>
      </c>
      <c r="V12" s="36">
        <f t="shared" si="4"/>
        <v>0.52775047506716444</v>
      </c>
    </row>
    <row r="13" spans="1:22" ht="15">
      <c r="A13" s="5" t="s">
        <v>420</v>
      </c>
      <c r="B13" s="6">
        <v>353618.34</v>
      </c>
      <c r="C13" s="6">
        <v>13764</v>
      </c>
      <c r="D13" s="6">
        <v>8028.7999999999984</v>
      </c>
      <c r="M13" s="11" t="s">
        <v>505</v>
      </c>
      <c r="N13" s="12">
        <f>SUM(N8:N12)</f>
        <v>1016135.1799999999</v>
      </c>
      <c r="O13" s="12">
        <f t="shared" ref="O13:P13" si="5">SUM(O8:O12)</f>
        <v>29561</v>
      </c>
      <c r="P13" s="12">
        <f t="shared" si="5"/>
        <v>23255.816666666662</v>
      </c>
      <c r="R13" s="28">
        <f t="shared" si="0"/>
        <v>43.693807642389118</v>
      </c>
      <c r="S13" s="28">
        <f t="shared" si="1"/>
        <v>34.37418152295254</v>
      </c>
      <c r="T13" s="35">
        <f t="shared" si="2"/>
        <v>1.3731922951432505</v>
      </c>
      <c r="U13" s="28">
        <f t="shared" si="3"/>
        <v>1.2711228517023343</v>
      </c>
      <c r="V13" s="28">
        <f t="shared" si="4"/>
        <v>0.78670602031956505</v>
      </c>
    </row>
    <row r="14" spans="1:22">
      <c r="A14" s="5" t="s">
        <v>421</v>
      </c>
      <c r="B14" s="6">
        <v>1369753.52</v>
      </c>
      <c r="C14" s="6">
        <v>43325</v>
      </c>
      <c r="D14" s="6">
        <v>31284.616666666661</v>
      </c>
    </row>
    <row r="16" spans="1:22" ht="15">
      <c r="M16" s="13" t="s">
        <v>427</v>
      </c>
      <c r="N16" s="14">
        <f>AVERAGE(N8:N12)</f>
        <v>203227.03599999999</v>
      </c>
      <c r="O16" s="14">
        <f t="shared" ref="O16:P16" si="6">AVERAGE(O8:O12)</f>
        <v>5912.2</v>
      </c>
      <c r="P16" s="14">
        <f t="shared" si="6"/>
        <v>4651.163333333332</v>
      </c>
    </row>
    <row r="17" spans="13:16" ht="15">
      <c r="M17" s="15" t="s">
        <v>428</v>
      </c>
      <c r="N17" s="16">
        <f>_xlfn.STDEV.P(N8:N12)</f>
        <v>23937.531664721631</v>
      </c>
      <c r="O17" s="16">
        <f t="shared" ref="O17:P17" si="7">_xlfn.STDEV.P(O8:O12)</f>
        <v>2250.436704286526</v>
      </c>
      <c r="P17" s="16">
        <f t="shared" si="7"/>
        <v>381.31056479229881</v>
      </c>
    </row>
    <row r="18" spans="13:16" ht="15" hidden="1">
      <c r="M18" s="17" t="s">
        <v>429</v>
      </c>
      <c r="N18" s="14">
        <f t="shared" ref="N18" si="8">MEDIAN(N8:N12)</f>
        <v>195870.14999999994</v>
      </c>
      <c r="O18" s="14">
        <f t="shared" ref="O18:P18" si="9">MEDIAN(O8:O12)</f>
        <v>5065</v>
      </c>
      <c r="P18" s="14">
        <f t="shared" si="9"/>
        <v>4584.7999999999993</v>
      </c>
    </row>
    <row r="19" spans="13:16" ht="15">
      <c r="M19" s="17" t="s">
        <v>430</v>
      </c>
      <c r="N19" s="14">
        <f>+MIN(N8:N12)</f>
        <v>168966.94</v>
      </c>
      <c r="O19" s="14">
        <f t="shared" ref="O19:P19" si="10">+MIN(O8:O12)</f>
        <v>3669</v>
      </c>
      <c r="P19" s="14">
        <f t="shared" si="10"/>
        <v>4326.616666666665</v>
      </c>
    </row>
    <row r="20" spans="13:16" ht="15">
      <c r="M20" s="17" t="s">
        <v>431</v>
      </c>
      <c r="N20" s="14">
        <f>+MAX(N8:N12)</f>
        <v>237973.59000000008</v>
      </c>
      <c r="O20" s="14">
        <f t="shared" ref="O20:P20" si="11">+MAX(O8:O12)</f>
        <v>10174</v>
      </c>
      <c r="P20" s="14">
        <f t="shared" si="11"/>
        <v>5369.3333333333312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E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8" width="11.42578125" customWidth="1"/>
    <col min="19" max="19" width="21.28515625" customWidth="1"/>
    <col min="20" max="20" width="14.85546875" customWidth="1"/>
    <col min="21" max="30" width="11.42578125" customWidth="1"/>
    <col min="31" max="31" width="4.5703125" customWidth="1"/>
    <col min="32" max="16384" width="11.42578125" hidden="1"/>
  </cols>
  <sheetData>
    <row r="2" spans="1:20" ht="18">
      <c r="M2" s="7" t="s">
        <v>433</v>
      </c>
    </row>
    <row r="3" spans="1:20" ht="18">
      <c r="M3" s="7" t="s">
        <v>425</v>
      </c>
    </row>
    <row r="4" spans="1:20" ht="18">
      <c r="M4" s="8" t="s">
        <v>504</v>
      </c>
    </row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t="18">
      <c r="M12" s="8" t="s">
        <v>492</v>
      </c>
    </row>
    <row r="13" spans="1:20">
      <c r="A13" s="4" t="s">
        <v>424</v>
      </c>
      <c r="B13" s="4" t="s">
        <v>432</v>
      </c>
    </row>
    <row r="14" spans="1:20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437</v>
      </c>
      <c r="N14" s="9" t="s">
        <v>415</v>
      </c>
      <c r="O14" s="9" t="s">
        <v>416</v>
      </c>
      <c r="P14" s="9" t="s">
        <v>417</v>
      </c>
      <c r="Q14" s="9" t="s">
        <v>418</v>
      </c>
      <c r="R14" s="9" t="s">
        <v>419</v>
      </c>
      <c r="S14" s="9" t="s">
        <v>506</v>
      </c>
      <c r="T14" s="48" t="s">
        <v>502</v>
      </c>
    </row>
    <row r="15" spans="1:20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v>187964</v>
      </c>
      <c r="P15" s="10">
        <v>148395.75999999998</v>
      </c>
      <c r="Q15" s="10">
        <v>178328.28000000003</v>
      </c>
      <c r="R15" s="10">
        <v>67490</v>
      </c>
      <c r="S15" s="10">
        <f>SUM(N15:R15)</f>
        <v>734672.21</v>
      </c>
      <c r="T15" s="49">
        <f>+S15/$S$30</f>
        <v>0.72300637204589246</v>
      </c>
    </row>
    <row r="16" spans="1:20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v>18922</v>
      </c>
      <c r="P16" s="10">
        <v>14511.5</v>
      </c>
      <c r="Q16" s="10">
        <v>51062.54</v>
      </c>
      <c r="R16" s="10">
        <v>110796.5</v>
      </c>
      <c r="S16" s="10">
        <f>SUM(N16:R16)</f>
        <v>225782.54</v>
      </c>
      <c r="T16" s="49">
        <f t="shared" ref="T16:T30" si="0">+S16/$S$30</f>
        <v>0.22219734582951847</v>
      </c>
    </row>
    <row r="17" spans="1:20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v>9132</v>
      </c>
      <c r="P17" s="10">
        <v>2775.6800000000003</v>
      </c>
      <c r="Q17" s="10">
        <v>6578.7699999999995</v>
      </c>
      <c r="R17" s="10">
        <v>7809</v>
      </c>
      <c r="S17" s="10">
        <f>SUM(N17:R17)</f>
        <v>35090.619999999995</v>
      </c>
      <c r="T17" s="49">
        <f t="shared" si="0"/>
        <v>3.4533417099091079E-2</v>
      </c>
    </row>
    <row r="18" spans="1:20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v>1897</v>
      </c>
      <c r="P18" s="10">
        <v>1687</v>
      </c>
      <c r="Q18" s="10">
        <v>882</v>
      </c>
      <c r="R18" s="10">
        <v>1158</v>
      </c>
      <c r="S18" s="10">
        <f>SUM(N18:R18)</f>
        <v>7442</v>
      </c>
      <c r="T18" s="49">
        <f t="shared" si="0"/>
        <v>7.3238287055468346E-3</v>
      </c>
    </row>
    <row r="19" spans="1:20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123</v>
      </c>
      <c r="N19" s="10">
        <v>77.5</v>
      </c>
      <c r="O19" s="10">
        <v>1465</v>
      </c>
      <c r="P19" s="10">
        <v>558</v>
      </c>
      <c r="Q19" s="10">
        <v>275</v>
      </c>
      <c r="R19" s="10">
        <v>3694</v>
      </c>
      <c r="S19" s="10">
        <f>SUM(N19:R19)</f>
        <v>6069.5</v>
      </c>
      <c r="T19" s="49">
        <f t="shared" si="0"/>
        <v>5.973122591818935E-3</v>
      </c>
    </row>
    <row r="20" spans="1:20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65</v>
      </c>
      <c r="N20" s="10">
        <v>1477</v>
      </c>
      <c r="O20" s="10">
        <v>1160</v>
      </c>
      <c r="P20" s="10">
        <v>696</v>
      </c>
      <c r="Q20" s="10">
        <v>253</v>
      </c>
      <c r="R20" s="10">
        <v>351</v>
      </c>
      <c r="S20" s="10">
        <f>SUM(N20:R20)</f>
        <v>3937</v>
      </c>
      <c r="T20" s="49">
        <f t="shared" si="0"/>
        <v>3.8744844952617423E-3</v>
      </c>
    </row>
    <row r="21" spans="1:20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81</v>
      </c>
      <c r="N21" s="10">
        <v>274</v>
      </c>
      <c r="O21" s="10">
        <v>312</v>
      </c>
      <c r="P21" s="10">
        <v>328</v>
      </c>
      <c r="Q21" s="10">
        <v>440</v>
      </c>
      <c r="R21" s="10">
        <v>286</v>
      </c>
      <c r="S21" s="10">
        <f>SUM(N21:R21)</f>
        <v>1640</v>
      </c>
      <c r="T21" s="49">
        <f t="shared" si="0"/>
        <v>1.61395848926321E-3</v>
      </c>
    </row>
    <row r="22" spans="1:20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98</v>
      </c>
      <c r="N22" s="10">
        <v>419.81</v>
      </c>
      <c r="O22" s="10">
        <v>37</v>
      </c>
      <c r="P22" s="10"/>
      <c r="Q22" s="10">
        <v>145</v>
      </c>
      <c r="R22" s="10">
        <v>202</v>
      </c>
      <c r="S22" s="10">
        <f>SUM(N22:R22)</f>
        <v>803.81</v>
      </c>
      <c r="T22" s="49">
        <f t="shared" si="0"/>
        <v>7.9104632515528096E-4</v>
      </c>
    </row>
    <row r="23" spans="1:20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s="5" t="s">
        <v>233</v>
      </c>
      <c r="N23" s="10">
        <v>12</v>
      </c>
      <c r="O23" s="10"/>
      <c r="P23" s="10"/>
      <c r="Q23" s="10"/>
      <c r="R23" s="10">
        <v>500</v>
      </c>
      <c r="S23" s="10">
        <f>SUM(N23:R23)</f>
        <v>512</v>
      </c>
      <c r="T23" s="49">
        <f t="shared" si="0"/>
        <v>5.0386996737973382E-4</v>
      </c>
    </row>
    <row r="24" spans="1:20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s="5" t="s">
        <v>373</v>
      </c>
      <c r="N24" s="10"/>
      <c r="O24" s="10"/>
      <c r="P24" s="10"/>
      <c r="Q24" s="10"/>
      <c r="R24" s="10">
        <v>100</v>
      </c>
      <c r="S24" s="10">
        <f>SUM(N24:R24)</f>
        <v>100</v>
      </c>
      <c r="T24" s="49">
        <f t="shared" si="0"/>
        <v>9.8412103003854272E-5</v>
      </c>
    </row>
    <row r="25" spans="1:20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s="5" t="s">
        <v>309</v>
      </c>
      <c r="N25" s="10"/>
      <c r="O25" s="10">
        <v>25</v>
      </c>
      <c r="P25" s="10"/>
      <c r="Q25" s="10"/>
      <c r="R25" s="10">
        <v>15</v>
      </c>
      <c r="S25" s="10">
        <f>SUM(N25:R25)</f>
        <v>40</v>
      </c>
      <c r="T25" s="49">
        <f t="shared" si="0"/>
        <v>3.9364841201541703E-5</v>
      </c>
    </row>
    <row r="26" spans="1:20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t="s">
        <v>342</v>
      </c>
      <c r="Q26">
        <v>9</v>
      </c>
      <c r="R26">
        <v>9</v>
      </c>
      <c r="S26" s="10">
        <f>SUM(N26:R26)</f>
        <v>18</v>
      </c>
      <c r="T26" s="49">
        <f t="shared" si="0"/>
        <v>1.7714178540693769E-5</v>
      </c>
    </row>
    <row r="27" spans="1:20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328</v>
      </c>
      <c r="P27">
        <v>15</v>
      </c>
      <c r="S27" s="10">
        <f>SUM(N27:R27)</f>
        <v>15</v>
      </c>
      <c r="T27" s="49">
        <f t="shared" si="0"/>
        <v>1.476181545057814E-5</v>
      </c>
    </row>
    <row r="28" spans="1:20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t="s">
        <v>130</v>
      </c>
      <c r="N28">
        <v>12.5</v>
      </c>
      <c r="S28" s="10">
        <f>SUM(N28:R28)</f>
        <v>12.5</v>
      </c>
      <c r="T28" s="49">
        <f t="shared" si="0"/>
        <v>1.2301512875481784E-5</v>
      </c>
    </row>
    <row r="29" spans="1:20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404</v>
      </c>
      <c r="S29" s="10">
        <f>SUM(N29:R29)</f>
        <v>0</v>
      </c>
      <c r="T29" s="49">
        <f t="shared" si="0"/>
        <v>0</v>
      </c>
    </row>
    <row r="30" spans="1:20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:R30" si="1">SUM(N15:N29)</f>
        <v>195870.15</v>
      </c>
      <c r="O30" s="12">
        <f t="shared" si="1"/>
        <v>220914</v>
      </c>
      <c r="P30" s="12">
        <f t="shared" si="1"/>
        <v>168966.93999999997</v>
      </c>
      <c r="Q30" s="12">
        <f t="shared" si="1"/>
        <v>237973.59000000003</v>
      </c>
      <c r="R30" s="12">
        <f t="shared" si="1"/>
        <v>192410.5</v>
      </c>
      <c r="S30" s="12">
        <f>SUM(S15:S29)</f>
        <v>1016135.18</v>
      </c>
      <c r="T30" s="51">
        <f t="shared" si="0"/>
        <v>1</v>
      </c>
    </row>
    <row r="32" spans="1:20" hidden="1"/>
    <row r="33" spans="1:20" hidden="1"/>
    <row r="34" spans="1:20" hidden="1"/>
    <row r="35" spans="1:20" hidden="1"/>
    <row r="36" spans="1:20" hidden="1"/>
    <row r="37" spans="1:20" ht="18">
      <c r="M37" s="8" t="s">
        <v>9</v>
      </c>
    </row>
    <row r="38" spans="1:20">
      <c r="A38" s="4" t="s">
        <v>446</v>
      </c>
      <c r="B38" s="4" t="s">
        <v>432</v>
      </c>
    </row>
    <row r="39" spans="1:20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437</v>
      </c>
      <c r="N39" s="9" t="s">
        <v>415</v>
      </c>
      <c r="O39" s="9" t="s">
        <v>416</v>
      </c>
      <c r="P39" s="9" t="s">
        <v>417</v>
      </c>
      <c r="Q39" s="9" t="s">
        <v>418</v>
      </c>
      <c r="R39" s="9" t="s">
        <v>419</v>
      </c>
      <c r="S39" s="9" t="s">
        <v>506</v>
      </c>
      <c r="T39" s="48" t="s">
        <v>502</v>
      </c>
    </row>
    <row r="40" spans="1:20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6">
        <v>2003.9166666666667</v>
      </c>
      <c r="P40" s="6">
        <v>1353.0833333333335</v>
      </c>
      <c r="Q40" s="6">
        <v>1926.0666666666664</v>
      </c>
      <c r="R40" s="6">
        <v>2661.2499999999995</v>
      </c>
      <c r="S40" s="10">
        <f>SUM(N40:R40)</f>
        <v>9871.0166666666664</v>
      </c>
      <c r="T40" s="49">
        <f>+S40/$S$55</f>
        <v>0.42445366714707222</v>
      </c>
    </row>
    <row r="41" spans="1:20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6">
        <v>1592.9499999999998</v>
      </c>
      <c r="P41" s="6">
        <v>2121.8499999999995</v>
      </c>
      <c r="Q41" s="6">
        <v>1827.2166666666665</v>
      </c>
      <c r="R41" s="6">
        <v>837.05</v>
      </c>
      <c r="S41" s="10">
        <f>SUM(N41:R41)</f>
        <v>7933.4666666666653</v>
      </c>
      <c r="T41" s="49">
        <f t="shared" ref="T41:T55" si="2">+S41/$S$55</f>
        <v>0.34113902686711356</v>
      </c>
    </row>
    <row r="42" spans="1:20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6">
        <v>857.66666666666663</v>
      </c>
      <c r="P42" s="6">
        <v>559.86666666666667</v>
      </c>
      <c r="Q42" s="6">
        <v>285.5</v>
      </c>
      <c r="R42" s="6">
        <v>1098.2166666666667</v>
      </c>
      <c r="S42" s="10">
        <f>SUM(N42:R42)</f>
        <v>3140.6333333333332</v>
      </c>
      <c r="T42" s="49">
        <f t="shared" si="2"/>
        <v>0.13504721757782465</v>
      </c>
    </row>
    <row r="43" spans="1:20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123</v>
      </c>
      <c r="N43" s="6">
        <v>111</v>
      </c>
      <c r="O43" s="6">
        <v>26.5</v>
      </c>
      <c r="P43" s="6">
        <v>128</v>
      </c>
      <c r="Q43" s="6">
        <v>64.666666666666671</v>
      </c>
      <c r="R43" s="6">
        <v>476.99999999999994</v>
      </c>
      <c r="S43" s="10">
        <f>SUM(N43:R43)</f>
        <v>807.16666666666663</v>
      </c>
      <c r="T43" s="49">
        <f t="shared" si="2"/>
        <v>3.4708162617381036E-2</v>
      </c>
    </row>
    <row r="44" spans="1:20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412</v>
      </c>
      <c r="N44" s="6">
        <v>78.283333333333331</v>
      </c>
      <c r="O44" s="6">
        <v>40.616666666666667</v>
      </c>
      <c r="P44" s="6">
        <v>275</v>
      </c>
      <c r="Q44" s="6">
        <v>103.06666666666666</v>
      </c>
      <c r="R44" s="6">
        <v>24</v>
      </c>
      <c r="S44" s="10">
        <f>SUM(N44:R44)</f>
        <v>520.9666666666667</v>
      </c>
      <c r="T44" s="49">
        <f t="shared" si="2"/>
        <v>2.2401564053150868E-2</v>
      </c>
    </row>
    <row r="45" spans="1:20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98</v>
      </c>
      <c r="N45" s="6">
        <v>134.1</v>
      </c>
      <c r="O45" s="6">
        <v>20.033333333333335</v>
      </c>
      <c r="P45" s="6"/>
      <c r="Q45" s="6">
        <v>52.133333333333333</v>
      </c>
      <c r="R45" s="6">
        <v>115.11666666666667</v>
      </c>
      <c r="S45" s="10">
        <f>SUM(N45:R45)</f>
        <v>321.38333333333333</v>
      </c>
      <c r="T45" s="49">
        <f t="shared" si="2"/>
        <v>1.3819481721060468E-2</v>
      </c>
    </row>
    <row r="46" spans="1:20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81</v>
      </c>
      <c r="N46" s="6">
        <v>95.05</v>
      </c>
      <c r="O46" s="6">
        <v>65.866666666666674</v>
      </c>
      <c r="P46" s="6">
        <v>96</v>
      </c>
      <c r="Q46" s="6">
        <v>38.066666666666663</v>
      </c>
      <c r="R46" s="6">
        <v>20.366666666666667</v>
      </c>
      <c r="S46" s="10">
        <f>SUM(N46:R46)</f>
        <v>315.35000000000002</v>
      </c>
      <c r="T46" s="49">
        <f t="shared" si="2"/>
        <v>1.3560048417994354E-2</v>
      </c>
    </row>
    <row r="47" spans="1:20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65</v>
      </c>
      <c r="N47" s="6">
        <v>31.8</v>
      </c>
      <c r="O47" s="6">
        <v>30.8</v>
      </c>
      <c r="P47" s="6">
        <v>16</v>
      </c>
      <c r="Q47" s="6">
        <v>16.899999999999999</v>
      </c>
      <c r="R47" s="6">
        <v>83</v>
      </c>
      <c r="S47" s="10">
        <f>SUM(N47:R47)</f>
        <v>178.5</v>
      </c>
      <c r="T47" s="49">
        <f t="shared" si="2"/>
        <v>7.6754991045251061E-3</v>
      </c>
    </row>
    <row r="48" spans="1:20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233</v>
      </c>
      <c r="N48" s="6">
        <v>32</v>
      </c>
      <c r="O48" s="6"/>
      <c r="P48" s="6"/>
      <c r="Q48" s="6"/>
      <c r="R48" s="6">
        <v>20</v>
      </c>
      <c r="S48" s="10">
        <f>SUM(N48:R48)</f>
        <v>52</v>
      </c>
      <c r="T48" s="49">
        <f t="shared" si="2"/>
        <v>2.2359997391333641E-3</v>
      </c>
    </row>
    <row r="49" spans="1:20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328</v>
      </c>
      <c r="N49" s="6"/>
      <c r="O49" s="6"/>
      <c r="P49" s="6">
        <v>35</v>
      </c>
      <c r="Q49" s="6"/>
      <c r="R49" s="6"/>
      <c r="S49" s="10">
        <f>SUM(N49:R49)</f>
        <v>35</v>
      </c>
      <c r="T49" s="49">
        <f t="shared" si="2"/>
        <v>1.5049998244166874E-3</v>
      </c>
    </row>
    <row r="50" spans="1:20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130</v>
      </c>
      <c r="N50" s="6">
        <v>30</v>
      </c>
      <c r="O50" s="6"/>
      <c r="P50" s="6"/>
      <c r="Q50" s="6"/>
      <c r="R50" s="6"/>
      <c r="S50" s="10">
        <f>SUM(N50:R50)</f>
        <v>30</v>
      </c>
      <c r="T50" s="49">
        <f t="shared" si="2"/>
        <v>1.2899998495000179E-3</v>
      </c>
    </row>
    <row r="51" spans="1:20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342</v>
      </c>
      <c r="N51" s="6"/>
      <c r="O51" s="6"/>
      <c r="P51" s="6"/>
      <c r="Q51" s="6">
        <v>13</v>
      </c>
      <c r="R51" s="6">
        <v>12.333333333333334</v>
      </c>
      <c r="S51" s="10">
        <f>SUM(N51:R51)</f>
        <v>25.333333333333336</v>
      </c>
      <c r="T51" s="49">
        <f t="shared" si="2"/>
        <v>1.0893332062444595E-3</v>
      </c>
    </row>
    <row r="52" spans="1:20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309</v>
      </c>
      <c r="N52" s="6"/>
      <c r="O52" s="6">
        <v>4</v>
      </c>
      <c r="P52" s="6"/>
      <c r="Q52" s="6"/>
      <c r="R52" s="6">
        <v>17</v>
      </c>
      <c r="S52" s="10">
        <f>SUM(N52:R52)</f>
        <v>21</v>
      </c>
      <c r="T52" s="49">
        <f t="shared" si="2"/>
        <v>9.0299989465001242E-4</v>
      </c>
    </row>
    <row r="53" spans="1:20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373</v>
      </c>
      <c r="N53" s="6"/>
      <c r="O53" s="6"/>
      <c r="P53" s="6"/>
      <c r="Q53" s="6"/>
      <c r="R53" s="6">
        <v>4</v>
      </c>
      <c r="S53" s="10">
        <f>SUM(N53:R53)</f>
        <v>4</v>
      </c>
      <c r="T53" s="49">
        <f t="shared" si="2"/>
        <v>1.7199997993333572E-4</v>
      </c>
    </row>
    <row r="54" spans="1:20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6"/>
      <c r="P54" s="6"/>
      <c r="Q54" s="6"/>
      <c r="R54" s="6"/>
      <c r="S54" s="10">
        <f>SUM(N54:R54)</f>
        <v>0</v>
      </c>
      <c r="T54" s="49">
        <f t="shared" si="2"/>
        <v>0</v>
      </c>
    </row>
    <row r="55" spans="1:20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4332.7166666666662</v>
      </c>
      <c r="O55" s="12">
        <f t="shared" ref="O55:S55" si="3">SUM(O40:O54)</f>
        <v>4642.3500000000013</v>
      </c>
      <c r="P55" s="12">
        <f t="shared" si="3"/>
        <v>4584.7999999999993</v>
      </c>
      <c r="Q55" s="12">
        <f t="shared" si="3"/>
        <v>4326.6166666666659</v>
      </c>
      <c r="R55" s="12">
        <f t="shared" si="3"/>
        <v>5369.333333333333</v>
      </c>
      <c r="S55" s="12">
        <f t="shared" si="3"/>
        <v>23255.816666666662</v>
      </c>
      <c r="T55" s="51">
        <f t="shared" si="2"/>
        <v>1</v>
      </c>
    </row>
    <row r="57" spans="1:20" ht="18">
      <c r="M57" s="8" t="s">
        <v>426</v>
      </c>
      <c r="N57" s="8"/>
      <c r="O57" s="8"/>
      <c r="P57" s="8"/>
      <c r="Q57" s="8"/>
      <c r="R57" s="8"/>
      <c r="S57" s="8"/>
    </row>
    <row r="58" spans="1:20">
      <c r="A58" s="4" t="s">
        <v>423</v>
      </c>
      <c r="B58" s="4" t="s">
        <v>432</v>
      </c>
    </row>
    <row r="59" spans="1:20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437</v>
      </c>
      <c r="N59" s="9" t="s">
        <v>415</v>
      </c>
      <c r="O59" s="9" t="s">
        <v>416</v>
      </c>
      <c r="P59" s="9" t="s">
        <v>417</v>
      </c>
      <c r="Q59" s="9" t="s">
        <v>418</v>
      </c>
      <c r="R59" s="9" t="s">
        <v>419</v>
      </c>
      <c r="S59" s="9" t="s">
        <v>506</v>
      </c>
      <c r="T59" s="48" t="s">
        <v>502</v>
      </c>
    </row>
    <row r="60" spans="1:20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16</v>
      </c>
      <c r="N60" s="10">
        <v>1330</v>
      </c>
      <c r="O60" s="10">
        <v>1131</v>
      </c>
      <c r="P60" s="10">
        <v>797</v>
      </c>
      <c r="Q60" s="10">
        <v>2369</v>
      </c>
      <c r="R60" s="10">
        <v>7763</v>
      </c>
      <c r="S60" s="10">
        <f>SUM(N60:R60)</f>
        <v>13390</v>
      </c>
      <c r="T60" s="49">
        <f>+S60/$S$75</f>
        <v>0.45296167247386759</v>
      </c>
    </row>
    <row r="61" spans="1:20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27</v>
      </c>
      <c r="N61" s="10">
        <v>2692</v>
      </c>
      <c r="O61" s="10">
        <v>3179</v>
      </c>
      <c r="P61" s="10">
        <v>2545</v>
      </c>
      <c r="Q61" s="10">
        <v>2966</v>
      </c>
      <c r="R61" s="10">
        <v>1220</v>
      </c>
      <c r="S61" s="10">
        <f>SUM(N61:R61)</f>
        <v>12602</v>
      </c>
      <c r="T61" s="49">
        <f t="shared" ref="T61:T75" si="4">+S61/$S$75</f>
        <v>0.42630492879131288</v>
      </c>
    </row>
    <row r="62" spans="1:20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v>498</v>
      </c>
      <c r="P62" s="10">
        <v>166</v>
      </c>
      <c r="Q62" s="10">
        <v>388</v>
      </c>
      <c r="R62" s="10">
        <v>459</v>
      </c>
      <c r="S62" s="10">
        <f>SUM(N62:R62)</f>
        <v>1974</v>
      </c>
      <c r="T62" s="49">
        <f t="shared" si="4"/>
        <v>6.6777172626095199E-2</v>
      </c>
    </row>
    <row r="63" spans="1:20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123</v>
      </c>
      <c r="N63" s="10">
        <v>9</v>
      </c>
      <c r="O63" s="10">
        <v>69</v>
      </c>
      <c r="P63" s="10">
        <v>35</v>
      </c>
      <c r="Q63" s="10">
        <v>22</v>
      </c>
      <c r="R63" s="10">
        <v>412</v>
      </c>
      <c r="S63" s="10">
        <f>SUM(N63:R63)</f>
        <v>547</v>
      </c>
      <c r="T63" s="49">
        <f t="shared" si="4"/>
        <v>1.8504110145123643E-2</v>
      </c>
    </row>
    <row r="64" spans="1:20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412</v>
      </c>
      <c r="N64" s="10">
        <v>84</v>
      </c>
      <c r="O64" s="10">
        <v>87</v>
      </c>
      <c r="P64" s="10">
        <v>67</v>
      </c>
      <c r="Q64" s="10">
        <v>79</v>
      </c>
      <c r="R64" s="10">
        <v>103</v>
      </c>
      <c r="S64" s="10">
        <f>SUM(N64:R64)</f>
        <v>420</v>
      </c>
      <c r="T64" s="49">
        <f t="shared" si="4"/>
        <v>1.4207909069381956E-2</v>
      </c>
    </row>
    <row r="65" spans="1:20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65</v>
      </c>
      <c r="N65" s="10">
        <v>85</v>
      </c>
      <c r="O65" s="10">
        <v>72</v>
      </c>
      <c r="P65" s="10">
        <v>37</v>
      </c>
      <c r="Q65" s="10">
        <v>51</v>
      </c>
      <c r="R65" s="10">
        <v>23</v>
      </c>
      <c r="S65" s="10">
        <f>SUM(N65:R65)</f>
        <v>268</v>
      </c>
      <c r="T65" s="49">
        <f t="shared" si="4"/>
        <v>9.0659991204627716E-3</v>
      </c>
    </row>
    <row r="66" spans="1:20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5" t="s">
        <v>98</v>
      </c>
      <c r="N66" s="10">
        <v>36</v>
      </c>
      <c r="O66" s="10">
        <v>3</v>
      </c>
      <c r="P66" s="10"/>
      <c r="Q66" s="10">
        <v>18</v>
      </c>
      <c r="R66" s="10">
        <v>73</v>
      </c>
      <c r="S66" s="10">
        <f>SUM(N66:R66)</f>
        <v>130</v>
      </c>
      <c r="T66" s="49">
        <f t="shared" si="4"/>
        <v>4.3976861405229861E-3</v>
      </c>
    </row>
    <row r="67" spans="1:20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18" t="s">
        <v>81</v>
      </c>
      <c r="N67" s="10">
        <v>23</v>
      </c>
      <c r="O67" s="10">
        <v>24</v>
      </c>
      <c r="P67" s="10">
        <v>21</v>
      </c>
      <c r="Q67" s="10">
        <v>34</v>
      </c>
      <c r="R67" s="10">
        <v>23</v>
      </c>
      <c r="S67" s="10">
        <f>SUM(N67:R67)</f>
        <v>125</v>
      </c>
      <c r="T67" s="49">
        <f t="shared" si="4"/>
        <v>4.2285443658874869E-3</v>
      </c>
    </row>
    <row r="68" spans="1:20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s="5" t="s">
        <v>233</v>
      </c>
      <c r="N68" s="10">
        <v>1</v>
      </c>
      <c r="O68" s="10"/>
      <c r="P68" s="10"/>
      <c r="Q68" s="10"/>
      <c r="R68" s="10">
        <v>80</v>
      </c>
      <c r="S68" s="10">
        <f>SUM(N68:R68)</f>
        <v>81</v>
      </c>
      <c r="T68" s="49">
        <f t="shared" si="4"/>
        <v>2.7400967490950915E-3</v>
      </c>
    </row>
    <row r="69" spans="1:20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s="5" t="s">
        <v>373</v>
      </c>
      <c r="N69" s="10"/>
      <c r="O69" s="10"/>
      <c r="P69" s="10"/>
      <c r="Q69" s="10"/>
      <c r="R69" s="10">
        <v>16</v>
      </c>
      <c r="S69" s="10">
        <f>SUM(N69:R69)</f>
        <v>16</v>
      </c>
      <c r="T69" s="49">
        <f t="shared" si="4"/>
        <v>5.4125367883359828E-4</v>
      </c>
    </row>
    <row r="70" spans="1:20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309</v>
      </c>
      <c r="N70" s="10"/>
      <c r="O70" s="10">
        <v>2</v>
      </c>
      <c r="P70" s="10"/>
      <c r="Q70" s="10"/>
      <c r="R70" s="10">
        <v>1</v>
      </c>
      <c r="S70" s="10">
        <f>SUM(N70:R70)</f>
        <v>3</v>
      </c>
      <c r="T70" s="49">
        <f t="shared" si="4"/>
        <v>1.0148506478129969E-4</v>
      </c>
    </row>
    <row r="71" spans="1:20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t="s">
        <v>130</v>
      </c>
      <c r="N71">
        <v>2</v>
      </c>
      <c r="S71" s="10">
        <f>SUM(N71:R71)</f>
        <v>2</v>
      </c>
      <c r="T71" s="49">
        <f t="shared" si="4"/>
        <v>6.7656709854199785E-5</v>
      </c>
    </row>
    <row r="72" spans="1:20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342</v>
      </c>
      <c r="Q72">
        <v>1</v>
      </c>
      <c r="R72">
        <v>1</v>
      </c>
      <c r="S72" s="10">
        <f>SUM(N72:R72)</f>
        <v>2</v>
      </c>
      <c r="T72" s="49">
        <f t="shared" si="4"/>
        <v>6.7656709854199785E-5</v>
      </c>
    </row>
    <row r="73" spans="1:20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t="s">
        <v>328</v>
      </c>
      <c r="P73">
        <v>1</v>
      </c>
      <c r="S73" s="10">
        <f>SUM(N73:R73)</f>
        <v>1</v>
      </c>
      <c r="T73" s="49">
        <f t="shared" si="4"/>
        <v>3.3828354927099892E-5</v>
      </c>
    </row>
    <row r="74" spans="1:20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s="5" t="s">
        <v>404</v>
      </c>
      <c r="N74" s="10"/>
      <c r="O74" s="10"/>
      <c r="P74" s="10"/>
      <c r="Q74" s="10"/>
      <c r="R74" s="10"/>
      <c r="S74" s="10">
        <f>SUM(N74:R74)</f>
        <v>0</v>
      </c>
      <c r="T74" s="49">
        <f t="shared" si="4"/>
        <v>0</v>
      </c>
    </row>
    <row r="75" spans="1:20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:R75" si="5">SUM(N60:N74)</f>
        <v>4725</v>
      </c>
      <c r="O75" s="12">
        <f t="shared" si="5"/>
        <v>5065</v>
      </c>
      <c r="P75" s="12">
        <f t="shared" si="5"/>
        <v>3669</v>
      </c>
      <c r="Q75" s="12">
        <f t="shared" si="5"/>
        <v>5928</v>
      </c>
      <c r="R75" s="12">
        <f t="shared" si="5"/>
        <v>10174</v>
      </c>
      <c r="S75" s="12">
        <f>SUM(S60:S74)</f>
        <v>29561</v>
      </c>
      <c r="T75" s="51">
        <f t="shared" si="4"/>
        <v>1</v>
      </c>
    </row>
  </sheetData>
  <sortState xmlns:xlrd2="http://schemas.microsoft.com/office/spreadsheetml/2017/richdata2" ref="M60:S74">
    <sortCondition descending="1" ref="S60:S74"/>
  </sortState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397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8" width="12.5703125" bestFit="1" customWidth="1"/>
    <col min="19" max="19" width="15.7109375" customWidth="1"/>
    <col min="20" max="20" width="14.5703125" customWidth="1"/>
    <col min="21" max="30" width="11.42578125" customWidth="1"/>
    <col min="31" max="31" width="7.7109375" customWidth="1"/>
    <col min="32" max="16384" width="11.42578125" hidden="1"/>
  </cols>
  <sheetData>
    <row r="2" spans="1:20" ht="18">
      <c r="M2" s="7" t="s">
        <v>489</v>
      </c>
    </row>
    <row r="3" spans="1:20" ht="18">
      <c r="M3" s="7" t="s">
        <v>425</v>
      </c>
    </row>
    <row r="4" spans="1:20" ht="18">
      <c r="M4" s="8" t="s">
        <v>504</v>
      </c>
    </row>
    <row r="7" spans="1:20" ht="18">
      <c r="M7" s="8" t="s">
        <v>497</v>
      </c>
      <c r="N7" s="8"/>
      <c r="O7" s="8"/>
      <c r="P7" s="8"/>
      <c r="Q7" s="8"/>
      <c r="R7" s="8"/>
      <c r="S7" s="8"/>
    </row>
    <row r="8" spans="1:20">
      <c r="A8" s="4" t="s">
        <v>424</v>
      </c>
      <c r="B8" s="4" t="s">
        <v>432</v>
      </c>
    </row>
    <row r="9" spans="1:20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453</v>
      </c>
      <c r="N9" s="9" t="s">
        <v>415</v>
      </c>
      <c r="O9" s="9" t="s">
        <v>416</v>
      </c>
      <c r="P9" s="9" t="s">
        <v>417</v>
      </c>
      <c r="Q9" s="9" t="s">
        <v>418</v>
      </c>
      <c r="R9" s="9" t="s">
        <v>419</v>
      </c>
      <c r="S9" s="9" t="s">
        <v>506</v>
      </c>
      <c r="T9" s="48" t="s">
        <v>502</v>
      </c>
    </row>
    <row r="10" spans="1:20">
      <c r="A10" s="5" t="s">
        <v>471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471</v>
      </c>
      <c r="N10" s="6">
        <v>132807.76999999999</v>
      </c>
      <c r="O10" s="6">
        <v>153777</v>
      </c>
      <c r="P10" s="6">
        <v>106559.39000000001</v>
      </c>
      <c r="Q10" s="6">
        <v>131913.08000000002</v>
      </c>
      <c r="R10" s="6">
        <v>30018</v>
      </c>
      <c r="S10" s="6">
        <f>SUM(N10:R10)</f>
        <v>555075.24</v>
      </c>
      <c r="T10" s="49">
        <f>+S10/$S$29</f>
        <v>0.54626121693769125</v>
      </c>
    </row>
    <row r="11" spans="1:20">
      <c r="A11" s="5" t="s">
        <v>482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482</v>
      </c>
      <c r="N11" s="6">
        <v>18831.830000000002</v>
      </c>
      <c r="O11" s="6">
        <v>32511</v>
      </c>
      <c r="P11" s="6">
        <v>39654.69</v>
      </c>
      <c r="Q11" s="6">
        <v>43592.749999999993</v>
      </c>
      <c r="R11" s="6">
        <v>33925</v>
      </c>
      <c r="S11" s="6">
        <f>SUM(N11:R11)</f>
        <v>168515.27</v>
      </c>
      <c r="T11" s="49">
        <f t="shared" ref="T11:T29" si="0">+S11/$S$29</f>
        <v>0.16583942108962313</v>
      </c>
    </row>
    <row r="12" spans="1:20">
      <c r="A12" s="5" t="s">
        <v>477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477</v>
      </c>
      <c r="N12" s="6">
        <v>12950</v>
      </c>
      <c r="O12" s="6">
        <v>6040</v>
      </c>
      <c r="P12" s="6">
        <v>4735</v>
      </c>
      <c r="Q12" s="6">
        <v>28130.5</v>
      </c>
      <c r="R12" s="6">
        <v>59340</v>
      </c>
      <c r="S12" s="6">
        <f>SUM(N12:R12)</f>
        <v>111195.5</v>
      </c>
      <c r="T12" s="49">
        <f t="shared" si="0"/>
        <v>0.10942982999565078</v>
      </c>
    </row>
    <row r="13" spans="1:20">
      <c r="A13" s="5" t="s">
        <v>483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483</v>
      </c>
      <c r="N13" s="6">
        <v>11912</v>
      </c>
      <c r="O13" s="6">
        <v>9946</v>
      </c>
      <c r="P13" s="6">
        <v>8387</v>
      </c>
      <c r="Q13" s="6">
        <v>16741</v>
      </c>
      <c r="R13" s="6">
        <v>27617</v>
      </c>
      <c r="S13" s="6">
        <f>SUM(N13:R13)</f>
        <v>74603</v>
      </c>
      <c r="T13" s="49">
        <f t="shared" si="0"/>
        <v>7.3418381203965391E-2</v>
      </c>
    </row>
    <row r="14" spans="1:20">
      <c r="A14" s="5" t="s">
        <v>474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487</v>
      </c>
      <c r="N14" s="6">
        <v>6344.65</v>
      </c>
      <c r="O14" s="6">
        <v>6425</v>
      </c>
      <c r="P14" s="6">
        <v>2609.31</v>
      </c>
      <c r="Q14" s="6">
        <v>4776.9399999999996</v>
      </c>
      <c r="R14" s="6">
        <v>8350</v>
      </c>
      <c r="S14" s="6">
        <f>SUM(N14:R14)</f>
        <v>28505.899999999998</v>
      </c>
      <c r="T14" s="49">
        <f t="shared" si="0"/>
        <v>2.8053255670175692E-2</v>
      </c>
    </row>
    <row r="15" spans="1:20">
      <c r="A15" s="5" t="s">
        <v>487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474</v>
      </c>
      <c r="N15" s="6">
        <v>1692</v>
      </c>
      <c r="O15" s="6">
        <v>2070</v>
      </c>
      <c r="P15" s="6">
        <v>452</v>
      </c>
      <c r="Q15" s="6">
        <v>4544</v>
      </c>
      <c r="R15" s="6">
        <v>17562</v>
      </c>
      <c r="S15" s="6">
        <f>SUM(N15:R15)</f>
        <v>26320</v>
      </c>
      <c r="T15" s="49">
        <f t="shared" si="0"/>
        <v>2.5902065510614442E-2</v>
      </c>
    </row>
    <row r="16" spans="1:20">
      <c r="A16" s="5" t="s">
        <v>486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486</v>
      </c>
      <c r="N16" s="6">
        <v>3501.5</v>
      </c>
      <c r="O16" s="6">
        <v>2955.5</v>
      </c>
      <c r="P16" s="6">
        <v>1873</v>
      </c>
      <c r="Q16" s="6">
        <v>2853.04</v>
      </c>
      <c r="R16" s="6">
        <v>8051.5</v>
      </c>
      <c r="S16" s="6">
        <f>SUM(N16:R16)</f>
        <v>19234.54</v>
      </c>
      <c r="T16" s="49">
        <f t="shared" si="0"/>
        <v>1.8929115317117551E-2</v>
      </c>
    </row>
    <row r="17" spans="1:20">
      <c r="A17" s="5" t="s">
        <v>481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481</v>
      </c>
      <c r="N17" s="6">
        <v>1386.57</v>
      </c>
      <c r="O17" s="6">
        <v>1752</v>
      </c>
      <c r="P17" s="6">
        <v>2279.6799999999998</v>
      </c>
      <c r="Q17" s="6">
        <v>1999.45</v>
      </c>
      <c r="R17" s="6">
        <v>2867</v>
      </c>
      <c r="S17" s="6">
        <f>SUM(N17:R17)</f>
        <v>10284.700000000001</v>
      </c>
      <c r="T17" s="49">
        <f t="shared" si="0"/>
        <v>1.01213895576374E-2</v>
      </c>
    </row>
    <row r="18" spans="1:20">
      <c r="A18" s="5" t="s">
        <v>479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479</v>
      </c>
      <c r="N18" s="6">
        <v>1905</v>
      </c>
      <c r="O18" s="6">
        <v>2131</v>
      </c>
      <c r="P18" s="6">
        <v>1638</v>
      </c>
      <c r="Q18" s="6">
        <v>1076</v>
      </c>
      <c r="R18" s="6">
        <v>1185</v>
      </c>
      <c r="S18" s="6">
        <f>SUM(N18:R18)</f>
        <v>7935</v>
      </c>
      <c r="T18" s="49">
        <f t="shared" si="0"/>
        <v>7.8090003733558358E-3</v>
      </c>
    </row>
    <row r="19" spans="1:20">
      <c r="A19" s="5" t="s">
        <v>473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473</v>
      </c>
      <c r="N19" s="6">
        <v>2846.33</v>
      </c>
      <c r="O19" s="6">
        <v>2115</v>
      </c>
      <c r="P19" s="6"/>
      <c r="Q19" s="6">
        <v>1946.83</v>
      </c>
      <c r="R19" s="6"/>
      <c r="S19" s="6">
        <f>SUM(N19:R19)</f>
        <v>6908.16</v>
      </c>
      <c r="T19" s="49">
        <f t="shared" si="0"/>
        <v>6.798465534871059E-3</v>
      </c>
    </row>
    <row r="20" spans="1:20">
      <c r="A20" s="5" t="s">
        <v>488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480</v>
      </c>
      <c r="N20" s="6">
        <v>612.5</v>
      </c>
      <c r="O20" s="6">
        <v>562.5</v>
      </c>
      <c r="P20" s="6">
        <v>612.5</v>
      </c>
      <c r="Q20" s="6">
        <v>400</v>
      </c>
      <c r="R20" s="6">
        <v>675</v>
      </c>
      <c r="S20" s="6">
        <f>SUM(N20:R20)</f>
        <v>2862.5</v>
      </c>
      <c r="T20" s="49">
        <f t="shared" si="0"/>
        <v>2.8170464484853284E-3</v>
      </c>
    </row>
    <row r="21" spans="1:20">
      <c r="A21" s="5" t="s">
        <v>480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488</v>
      </c>
      <c r="N21" s="6"/>
      <c r="O21" s="6"/>
      <c r="P21" s="6"/>
      <c r="Q21" s="6"/>
      <c r="R21" s="6">
        <v>2183</v>
      </c>
      <c r="S21" s="6">
        <f>SUM(N21:R21)</f>
        <v>2183</v>
      </c>
      <c r="T21" s="49">
        <f t="shared" si="0"/>
        <v>2.1483362085741387E-3</v>
      </c>
    </row>
    <row r="22" spans="1:20">
      <c r="A22" s="5" t="s">
        <v>485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472</v>
      </c>
      <c r="N22" s="6">
        <v>1080</v>
      </c>
      <c r="O22" s="6">
        <v>0</v>
      </c>
      <c r="P22" s="6"/>
      <c r="Q22" s="6"/>
      <c r="R22" s="6"/>
      <c r="S22" s="6">
        <f>SUM(N22:R22)</f>
        <v>1080</v>
      </c>
      <c r="T22" s="49">
        <f t="shared" si="0"/>
        <v>1.062850712441626E-3</v>
      </c>
    </row>
    <row r="23" spans="1:20">
      <c r="A23" s="5" t="s">
        <v>472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476</v>
      </c>
      <c r="N23" s="6"/>
      <c r="O23" s="6">
        <v>249</v>
      </c>
      <c r="P23" s="6">
        <v>118.47</v>
      </c>
      <c r="Q23" s="6"/>
      <c r="R23" s="6">
        <v>114</v>
      </c>
      <c r="S23" s="6">
        <f>SUM(N23:R23)</f>
        <v>481.47</v>
      </c>
      <c r="T23" s="49">
        <f t="shared" si="0"/>
        <v>4.7382475233265719E-4</v>
      </c>
    </row>
    <row r="24" spans="1:20">
      <c r="A24" s="5" t="s">
        <v>476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484</v>
      </c>
      <c r="N24" s="6"/>
      <c r="O24" s="6">
        <v>168</v>
      </c>
      <c r="P24" s="6"/>
      <c r="Q24" s="6"/>
      <c r="R24" s="6">
        <v>190</v>
      </c>
      <c r="S24" s="6">
        <f>SUM(N24:R24)</f>
        <v>358</v>
      </c>
      <c r="T24" s="49">
        <f t="shared" si="0"/>
        <v>3.5231532875379829E-4</v>
      </c>
    </row>
    <row r="25" spans="1:20">
      <c r="A25" s="5" t="s">
        <v>478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478</v>
      </c>
      <c r="N25" s="6"/>
      <c r="O25" s="6">
        <v>212</v>
      </c>
      <c r="P25" s="6">
        <v>30</v>
      </c>
      <c r="Q25" s="6"/>
      <c r="R25" s="6">
        <v>71</v>
      </c>
      <c r="S25" s="6">
        <f>SUM(N25:R25)</f>
        <v>313</v>
      </c>
      <c r="T25" s="49">
        <f t="shared" si="0"/>
        <v>3.0802988240206383E-4</v>
      </c>
    </row>
    <row r="26" spans="1:20">
      <c r="A26" s="5" t="s">
        <v>484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503</v>
      </c>
      <c r="N26" s="6"/>
      <c r="O26" s="6"/>
      <c r="P26" s="6"/>
      <c r="Q26" s="6"/>
      <c r="R26" s="6">
        <v>172</v>
      </c>
      <c r="S26" s="6">
        <f>SUM(N26:R26)</f>
        <v>172</v>
      </c>
      <c r="T26" s="49">
        <f t="shared" si="0"/>
        <v>1.6926881716662935E-4</v>
      </c>
    </row>
    <row r="27" spans="1:20">
      <c r="A27" s="5" t="s">
        <v>503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475</v>
      </c>
      <c r="N27" s="6"/>
      <c r="O27" s="6"/>
      <c r="P27" s="6">
        <v>17.899999999999999</v>
      </c>
      <c r="Q27" s="6"/>
      <c r="R27" s="6">
        <v>90</v>
      </c>
      <c r="S27" s="6">
        <f>SUM(N27:R27)</f>
        <v>107.9</v>
      </c>
      <c r="T27" s="49">
        <f t="shared" si="0"/>
        <v>1.0618665914115876E-4</v>
      </c>
    </row>
    <row r="28" spans="1:20">
      <c r="A28" s="5" t="s">
        <v>475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485</v>
      </c>
      <c r="N28" s="6"/>
      <c r="O28" s="6"/>
      <c r="P28" s="6"/>
      <c r="Q28" s="6"/>
      <c r="R28" s="6"/>
      <c r="S28" s="6">
        <f>SUM(N28:R28)</f>
        <v>0</v>
      </c>
      <c r="T28" s="49">
        <f t="shared" si="0"/>
        <v>0</v>
      </c>
    </row>
    <row r="29" spans="1:20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4" t="s">
        <v>421</v>
      </c>
      <c r="N29" s="25">
        <f t="shared" ref="N29:R29" si="1">SUM(N10:N28)</f>
        <v>195870.14999999997</v>
      </c>
      <c r="O29" s="25">
        <f t="shared" si="1"/>
        <v>220914</v>
      </c>
      <c r="P29" s="25">
        <f t="shared" si="1"/>
        <v>168966.94</v>
      </c>
      <c r="Q29" s="25">
        <f t="shared" si="1"/>
        <v>237973.59000000003</v>
      </c>
      <c r="R29" s="25">
        <f t="shared" si="1"/>
        <v>192410.5</v>
      </c>
      <c r="S29" s="25">
        <f>SUM(S10:S28)</f>
        <v>1016135.18</v>
      </c>
      <c r="T29" s="51">
        <f t="shared" si="0"/>
        <v>1</v>
      </c>
    </row>
    <row r="30" spans="1:20" ht="12.6" customHeight="1">
      <c r="M30" s="5"/>
      <c r="N30" s="10"/>
      <c r="O30" s="10"/>
      <c r="P30" s="10"/>
      <c r="Q30" s="10"/>
      <c r="R30" s="10"/>
      <c r="S30" s="10"/>
    </row>
    <row r="31" spans="1:20" ht="16.5" customHeight="1">
      <c r="M31" s="8" t="s">
        <v>498</v>
      </c>
      <c r="N31" s="8"/>
      <c r="O31" s="8"/>
      <c r="P31" s="8"/>
      <c r="Q31" s="8"/>
      <c r="R31" s="8"/>
      <c r="S31" s="8"/>
    </row>
    <row r="32" spans="1:20" ht="12.6" customHeight="1">
      <c r="A32" s="4" t="s">
        <v>424</v>
      </c>
      <c r="B32" s="4" t="s">
        <v>432</v>
      </c>
    </row>
    <row r="33" spans="1:20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416</v>
      </c>
      <c r="P33" s="9" t="s">
        <v>417</v>
      </c>
      <c r="Q33" s="9" t="s">
        <v>418</v>
      </c>
      <c r="R33" s="9" t="s">
        <v>419</v>
      </c>
      <c r="S33" s="9" t="s">
        <v>506</v>
      </c>
      <c r="T33" s="48" t="s">
        <v>502</v>
      </c>
    </row>
    <row r="34" spans="1:20" ht="12.6" customHeight="1">
      <c r="A34" s="5" t="s">
        <v>454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454</v>
      </c>
      <c r="N34" s="6">
        <v>86515.6</v>
      </c>
      <c r="O34" s="6">
        <v>110702</v>
      </c>
      <c r="P34" s="6">
        <v>61118.200000000004</v>
      </c>
      <c r="Q34" s="6">
        <v>87552.4</v>
      </c>
      <c r="R34" s="6"/>
      <c r="S34" s="6">
        <f>SUM(N34:R34)</f>
        <v>345888.2</v>
      </c>
      <c r="T34" s="49">
        <f>+S34/$S$100</f>
        <v>0.34039585166217751</v>
      </c>
    </row>
    <row r="35" spans="1:20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v>28045</v>
      </c>
      <c r="P35" s="6">
        <v>30348.29</v>
      </c>
      <c r="Q35" s="6">
        <v>29009.78</v>
      </c>
      <c r="R35" s="6">
        <v>29864</v>
      </c>
      <c r="S35" s="6">
        <f>SUM(N35:R35)</f>
        <v>147424.54</v>
      </c>
      <c r="T35" s="49">
        <f t="shared" ref="T35:T98" si="2">+S35/$S$100</f>
        <v>0.14508359015775835</v>
      </c>
    </row>
    <row r="36" spans="1:20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34</v>
      </c>
      <c r="N36" s="6">
        <v>13442.1</v>
      </c>
      <c r="O36" s="6">
        <v>13012</v>
      </c>
      <c r="P36" s="6">
        <v>22383.35</v>
      </c>
      <c r="Q36" s="6">
        <v>23660.69</v>
      </c>
      <c r="R36" s="6">
        <v>20394</v>
      </c>
      <c r="S36" s="6">
        <f>SUM(N36:R36)</f>
        <v>92892.14</v>
      </c>
      <c r="T36" s="49">
        <f t="shared" si="2"/>
        <v>9.1417108499284513E-2</v>
      </c>
    </row>
    <row r="37" spans="1:20" ht="12.6" customHeight="1">
      <c r="A37" s="5" t="s">
        <v>469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469</v>
      </c>
      <c r="N37" s="6">
        <v>3900</v>
      </c>
      <c r="O37" s="6">
        <v>17938</v>
      </c>
      <c r="P37" s="6">
        <v>15693.400000000001</v>
      </c>
      <c r="Q37" s="6">
        <v>18022.13</v>
      </c>
      <c r="R37" s="6">
        <v>11895</v>
      </c>
      <c r="S37" s="6">
        <f>SUM(N37:R37)</f>
        <v>67448.53</v>
      </c>
      <c r="T37" s="49">
        <f t="shared" si="2"/>
        <v>6.6377516818185558E-2</v>
      </c>
    </row>
    <row r="38" spans="1:20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58</v>
      </c>
      <c r="N38" s="6">
        <v>16134.7</v>
      </c>
      <c r="O38" s="6">
        <v>15030</v>
      </c>
      <c r="P38" s="6">
        <v>15092.900000000001</v>
      </c>
      <c r="Q38" s="6">
        <v>15350.9</v>
      </c>
      <c r="R38" s="6"/>
      <c r="S38" s="6">
        <f>SUM(N38:R38)</f>
        <v>61608.500000000007</v>
      </c>
      <c r="T38" s="49">
        <f t="shared" si="2"/>
        <v>6.0630220479129568E-2</v>
      </c>
    </row>
    <row r="39" spans="1:20" ht="12.6" customHeight="1">
      <c r="A39" s="5" t="s">
        <v>457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457</v>
      </c>
      <c r="N39" s="6">
        <v>4150</v>
      </c>
      <c r="O39" s="6">
        <v>2065</v>
      </c>
      <c r="P39" s="6">
        <v>3300</v>
      </c>
      <c r="Q39" s="6">
        <v>11640</v>
      </c>
      <c r="R39" s="6">
        <v>15245</v>
      </c>
      <c r="S39" s="6">
        <f>SUM(N39:R39)</f>
        <v>36400</v>
      </c>
      <c r="T39" s="49">
        <f t="shared" si="2"/>
        <v>3.5822005493402954E-2</v>
      </c>
    </row>
    <row r="40" spans="1:20" ht="12.6" customHeight="1">
      <c r="A40" s="5" t="s">
        <v>460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460</v>
      </c>
      <c r="N40" s="6">
        <v>4360</v>
      </c>
      <c r="O40" s="6">
        <v>1910</v>
      </c>
      <c r="P40" s="6">
        <v>2455</v>
      </c>
      <c r="Q40" s="6">
        <v>7175</v>
      </c>
      <c r="R40" s="6">
        <v>16624</v>
      </c>
      <c r="S40" s="6">
        <f>SUM(N40:R40)</f>
        <v>32524</v>
      </c>
      <c r="T40" s="49">
        <f t="shared" si="2"/>
        <v>3.2007552380973567E-2</v>
      </c>
    </row>
    <row r="41" spans="1:20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467</v>
      </c>
      <c r="N41" s="6">
        <v>1692</v>
      </c>
      <c r="O41" s="6">
        <v>2070</v>
      </c>
      <c r="P41" s="6">
        <v>452</v>
      </c>
      <c r="Q41" s="6">
        <v>4544</v>
      </c>
      <c r="R41" s="6">
        <v>17562</v>
      </c>
      <c r="S41" s="6">
        <f>SUM(N41:R41)</f>
        <v>26320</v>
      </c>
      <c r="T41" s="49">
        <f t="shared" si="2"/>
        <v>2.5902065510614445E-2</v>
      </c>
    </row>
    <row r="42" spans="1:20" ht="12.6" customHeight="1">
      <c r="A42" s="5" t="s">
        <v>465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465</v>
      </c>
      <c r="N42" s="6">
        <v>3960</v>
      </c>
      <c r="O42" s="6">
        <v>2880</v>
      </c>
      <c r="P42" s="6">
        <v>660</v>
      </c>
      <c r="Q42" s="6">
        <v>7768</v>
      </c>
      <c r="R42" s="6">
        <v>10365</v>
      </c>
      <c r="S42" s="6">
        <f>SUM(N42:R42)</f>
        <v>25633</v>
      </c>
      <c r="T42" s="49">
        <f t="shared" si="2"/>
        <v>2.5225974362977965E-2</v>
      </c>
    </row>
    <row r="43" spans="1:20" ht="12.6" customHeight="1">
      <c r="A43" s="5" t="s">
        <v>467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338</v>
      </c>
      <c r="N43" s="6"/>
      <c r="O43" s="6"/>
      <c r="P43" s="6"/>
      <c r="Q43" s="6">
        <v>6726.5</v>
      </c>
      <c r="R43" s="6">
        <v>18844</v>
      </c>
      <c r="S43" s="6">
        <f>SUM(N43:R43)</f>
        <v>25570.5</v>
      </c>
      <c r="T43" s="49">
        <f t="shared" si="2"/>
        <v>2.5164466798600557E-2</v>
      </c>
    </row>
    <row r="44" spans="1:20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169</v>
      </c>
      <c r="N44" s="6">
        <v>5392</v>
      </c>
      <c r="O44" s="6">
        <v>2642</v>
      </c>
      <c r="P44" s="6">
        <v>2822</v>
      </c>
      <c r="Q44" s="6">
        <v>2925</v>
      </c>
      <c r="R44" s="6">
        <v>7325</v>
      </c>
      <c r="S44" s="6">
        <f>SUM(N44:R44)</f>
        <v>21106</v>
      </c>
      <c r="T44" s="49">
        <f t="shared" si="2"/>
        <v>2.0770858459993484E-2</v>
      </c>
    </row>
    <row r="45" spans="1:20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201</v>
      </c>
      <c r="N45" s="6">
        <v>4000</v>
      </c>
      <c r="O45" s="6">
        <v>280</v>
      </c>
      <c r="P45" s="6">
        <v>600</v>
      </c>
      <c r="Q45" s="6">
        <v>1600</v>
      </c>
      <c r="R45" s="6">
        <v>8950</v>
      </c>
      <c r="S45" s="6">
        <f>SUM(N45:R45)</f>
        <v>15430</v>
      </c>
      <c r="T45" s="49">
        <f t="shared" si="2"/>
        <v>1.5184987493494714E-2</v>
      </c>
    </row>
    <row r="46" spans="1:20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28</v>
      </c>
      <c r="N46" s="6">
        <v>1386.57</v>
      </c>
      <c r="O46" s="6">
        <v>1752</v>
      </c>
      <c r="P46" s="6">
        <v>2279.6799999999998</v>
      </c>
      <c r="Q46" s="6">
        <v>1999.45</v>
      </c>
      <c r="R46" s="6">
        <v>2867</v>
      </c>
      <c r="S46" s="6">
        <f>SUM(N46:R46)</f>
        <v>10284.700000000001</v>
      </c>
      <c r="T46" s="49">
        <f t="shared" si="2"/>
        <v>1.0121389557637401E-2</v>
      </c>
    </row>
    <row r="47" spans="1:20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78</v>
      </c>
      <c r="N47" s="6">
        <v>1447</v>
      </c>
      <c r="O47" s="6">
        <v>1284</v>
      </c>
      <c r="P47" s="6">
        <v>1057</v>
      </c>
      <c r="Q47" s="6">
        <v>1712</v>
      </c>
      <c r="R47" s="6">
        <v>4267</v>
      </c>
      <c r="S47" s="6">
        <f>SUM(N47:R47)</f>
        <v>9767</v>
      </c>
      <c r="T47" s="49">
        <f t="shared" si="2"/>
        <v>9.611910100386447E-3</v>
      </c>
    </row>
    <row r="48" spans="1:20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227</v>
      </c>
      <c r="N48" s="6">
        <v>2671.3199999999997</v>
      </c>
      <c r="O48" s="6">
        <v>2299</v>
      </c>
      <c r="P48" s="6">
        <v>20.5</v>
      </c>
      <c r="Q48" s="6">
        <v>2060.29</v>
      </c>
      <c r="R48" s="6">
        <v>2068</v>
      </c>
      <c r="S48" s="6">
        <f>SUM(N48:R48)</f>
        <v>9119.11</v>
      </c>
      <c r="T48" s="49">
        <f t="shared" si="2"/>
        <v>8.9743079262347772E-3</v>
      </c>
    </row>
    <row r="49" spans="1:20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12</v>
      </c>
      <c r="N49" s="6">
        <v>240</v>
      </c>
      <c r="O49" s="6">
        <v>510</v>
      </c>
      <c r="P49" s="6">
        <v>540</v>
      </c>
      <c r="Q49" s="6">
        <v>2120</v>
      </c>
      <c r="R49" s="6">
        <v>4557</v>
      </c>
      <c r="S49" s="6">
        <f>SUM(N49:R49)</f>
        <v>7967</v>
      </c>
      <c r="T49" s="49">
        <f t="shared" si="2"/>
        <v>7.8404922463170702E-3</v>
      </c>
    </row>
    <row r="50" spans="1:20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31</v>
      </c>
      <c r="N50" s="6">
        <v>1489.73</v>
      </c>
      <c r="O50" s="6">
        <v>1561</v>
      </c>
      <c r="P50" s="6">
        <v>1577.94</v>
      </c>
      <c r="Q50" s="6">
        <v>1458.93</v>
      </c>
      <c r="R50" s="6">
        <v>1636</v>
      </c>
      <c r="S50" s="6">
        <f>SUM(N50:R50)</f>
        <v>7723.6</v>
      </c>
      <c r="T50" s="49">
        <f t="shared" si="2"/>
        <v>7.600957187605689E-3</v>
      </c>
    </row>
    <row r="51" spans="1:20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208</v>
      </c>
      <c r="N51" s="6">
        <v>2846.33</v>
      </c>
      <c r="O51" s="6">
        <v>2115</v>
      </c>
      <c r="P51" s="6"/>
      <c r="Q51" s="6">
        <v>1946.83</v>
      </c>
      <c r="R51" s="6"/>
      <c r="S51" s="6">
        <f>SUM(N51:R51)</f>
        <v>6908.16</v>
      </c>
      <c r="T51" s="49">
        <f t="shared" si="2"/>
        <v>6.7984655348710598E-3</v>
      </c>
    </row>
    <row r="52" spans="1:20">
      <c r="A52" s="5" t="s">
        <v>456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102</v>
      </c>
      <c r="N52" s="6">
        <v>923</v>
      </c>
      <c r="O52" s="6">
        <v>3955</v>
      </c>
      <c r="P52" s="6">
        <v>1167</v>
      </c>
      <c r="Q52" s="6"/>
      <c r="R52" s="6">
        <v>200</v>
      </c>
      <c r="S52" s="6">
        <f>SUM(N52:R52)</f>
        <v>6245</v>
      </c>
      <c r="T52" s="49">
        <f t="shared" si="2"/>
        <v>6.1458358325906992E-3</v>
      </c>
    </row>
    <row r="53" spans="1:20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242</v>
      </c>
      <c r="N53" s="6">
        <v>1281.4000000000001</v>
      </c>
      <c r="O53" s="6">
        <v>1313</v>
      </c>
      <c r="P53" s="6">
        <v>508</v>
      </c>
      <c r="Q53" s="6">
        <v>1216</v>
      </c>
      <c r="R53" s="6">
        <v>1713</v>
      </c>
      <c r="S53" s="6">
        <f>SUM(N53:R53)</f>
        <v>6031.4</v>
      </c>
      <c r="T53" s="49">
        <f t="shared" si="2"/>
        <v>5.9356275805744667E-3</v>
      </c>
    </row>
    <row r="54" spans="1:20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456</v>
      </c>
      <c r="N54" s="6">
        <v>1037.5</v>
      </c>
      <c r="O54" s="6">
        <v>450</v>
      </c>
      <c r="P54" s="6">
        <v>250</v>
      </c>
      <c r="Q54" s="6">
        <v>1075</v>
      </c>
      <c r="R54" s="6">
        <v>2525</v>
      </c>
      <c r="S54" s="6">
        <f>SUM(N54:R54)</f>
        <v>5337.5</v>
      </c>
      <c r="T54" s="49">
        <f t="shared" si="2"/>
        <v>5.2527459978307222E-3</v>
      </c>
    </row>
    <row r="55" spans="1:20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24</v>
      </c>
      <c r="N55" s="6">
        <v>428</v>
      </c>
      <c r="O55" s="6">
        <v>971</v>
      </c>
      <c r="P55" s="6">
        <v>942</v>
      </c>
      <c r="Q55" s="6">
        <v>823</v>
      </c>
      <c r="R55" s="6">
        <v>834</v>
      </c>
      <c r="S55" s="6">
        <f>SUM(N55:R55)</f>
        <v>3998</v>
      </c>
      <c r="T55" s="49">
        <f t="shared" si="2"/>
        <v>3.9345158780940944E-3</v>
      </c>
    </row>
    <row r="56" spans="1:20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62</v>
      </c>
      <c r="N56" s="6">
        <v>1477</v>
      </c>
      <c r="O56" s="6">
        <v>1160</v>
      </c>
      <c r="P56" s="6">
        <v>696</v>
      </c>
      <c r="Q56" s="6">
        <v>253</v>
      </c>
      <c r="R56" s="6">
        <v>351</v>
      </c>
      <c r="S56" s="6">
        <f>SUM(N56:R56)</f>
        <v>3937</v>
      </c>
      <c r="T56" s="49">
        <f t="shared" si="2"/>
        <v>3.8744844952617427E-3</v>
      </c>
    </row>
    <row r="57" spans="1:20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240</v>
      </c>
      <c r="N57" s="6">
        <v>1018.3</v>
      </c>
      <c r="O57" s="6">
        <v>756</v>
      </c>
      <c r="P57" s="6">
        <v>727.7</v>
      </c>
      <c r="Q57" s="6">
        <v>829.5</v>
      </c>
      <c r="R57" s="6">
        <v>470</v>
      </c>
      <c r="S57" s="6">
        <f>SUM(N57:R57)</f>
        <v>3801.5</v>
      </c>
      <c r="T57" s="49">
        <f t="shared" si="2"/>
        <v>3.7411360956915202E-3</v>
      </c>
    </row>
    <row r="58" spans="1:20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17</v>
      </c>
      <c r="N58" s="6">
        <v>300</v>
      </c>
      <c r="O58" s="6">
        <v>420</v>
      </c>
      <c r="P58" s="6">
        <v>480</v>
      </c>
      <c r="Q58" s="6">
        <v>2220</v>
      </c>
      <c r="R58" s="6"/>
      <c r="S58" s="6">
        <f>SUM(N58:R58)</f>
        <v>3420</v>
      </c>
      <c r="T58" s="49">
        <f t="shared" si="2"/>
        <v>3.3656939227318162E-3</v>
      </c>
    </row>
    <row r="59" spans="1:20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455</v>
      </c>
      <c r="N59" s="6">
        <v>537.5</v>
      </c>
      <c r="O59" s="6">
        <v>525</v>
      </c>
      <c r="P59" s="6">
        <v>462.5</v>
      </c>
      <c r="Q59" s="6">
        <v>375</v>
      </c>
      <c r="R59" s="6">
        <v>1425</v>
      </c>
      <c r="S59" s="6">
        <f>SUM(N59:R59)</f>
        <v>3325</v>
      </c>
      <c r="T59" s="49">
        <f t="shared" si="2"/>
        <v>3.2722024248781549E-3</v>
      </c>
    </row>
    <row r="60" spans="1:20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95</v>
      </c>
      <c r="N60" s="6">
        <v>419.81</v>
      </c>
      <c r="O60" s="6">
        <v>652</v>
      </c>
      <c r="P60" s="6">
        <v>127.97999999999999</v>
      </c>
      <c r="Q60" s="6">
        <v>145</v>
      </c>
      <c r="R60" s="6">
        <v>1975</v>
      </c>
      <c r="S60" s="6">
        <f>SUM(N60:R60)</f>
        <v>3319.79</v>
      </c>
      <c r="T60" s="49">
        <f t="shared" si="2"/>
        <v>3.2670751543116537E-3</v>
      </c>
    </row>
    <row r="61" spans="1:20">
      <c r="A61" s="5" t="s">
        <v>455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462</v>
      </c>
      <c r="N61" s="6">
        <v>1059</v>
      </c>
      <c r="O61" s="6">
        <v>988</v>
      </c>
      <c r="P61" s="6">
        <v>483</v>
      </c>
      <c r="Q61" s="6">
        <v>457</v>
      </c>
      <c r="R61" s="6">
        <v>312</v>
      </c>
      <c r="S61" s="6">
        <f>SUM(N61:R61)</f>
        <v>3299</v>
      </c>
      <c r="T61" s="49">
        <f t="shared" si="2"/>
        <v>3.2466152780971525E-3</v>
      </c>
    </row>
    <row r="62" spans="1:20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464</v>
      </c>
      <c r="N62" s="6">
        <v>600.79999999999995</v>
      </c>
      <c r="O62" s="6">
        <v>844</v>
      </c>
      <c r="P62" s="6">
        <v>422.7</v>
      </c>
      <c r="Q62" s="6">
        <v>400.7</v>
      </c>
      <c r="R62" s="6">
        <v>574</v>
      </c>
      <c r="S62" s="6">
        <f>SUM(N62:R62)</f>
        <v>2842.2</v>
      </c>
      <c r="T62" s="49">
        <f t="shared" si="2"/>
        <v>2.7970687915755462E-3</v>
      </c>
    </row>
    <row r="63" spans="1:20">
      <c r="A63" s="5" t="s">
        <v>464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128</v>
      </c>
      <c r="N63" s="6">
        <v>312.5</v>
      </c>
      <c r="O63" s="6">
        <v>237.5</v>
      </c>
      <c r="P63" s="6">
        <v>200</v>
      </c>
      <c r="Q63" s="6">
        <v>375</v>
      </c>
      <c r="R63" s="6">
        <v>1637.5</v>
      </c>
      <c r="S63" s="6">
        <f>SUM(N63:R63)</f>
        <v>2762.5</v>
      </c>
      <c r="T63" s="49">
        <f t="shared" si="2"/>
        <v>2.7186343454814743E-3</v>
      </c>
    </row>
    <row r="64" spans="1:20">
      <c r="A64" s="5" t="s">
        <v>462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383</v>
      </c>
      <c r="N64" s="6"/>
      <c r="O64" s="6"/>
      <c r="P64" s="6"/>
      <c r="Q64" s="6"/>
      <c r="R64" s="6">
        <v>2183</v>
      </c>
      <c r="S64" s="6">
        <f>SUM(N64:R64)</f>
        <v>2183</v>
      </c>
      <c r="T64" s="49">
        <f t="shared" si="2"/>
        <v>2.1483362085741387E-3</v>
      </c>
    </row>
    <row r="65" spans="1:20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470</v>
      </c>
      <c r="N65" s="6"/>
      <c r="O65" s="6">
        <v>284</v>
      </c>
      <c r="P65" s="6">
        <v>440.76</v>
      </c>
      <c r="Q65" s="6"/>
      <c r="R65" s="6">
        <v>794</v>
      </c>
      <c r="S65" s="6">
        <f>SUM(N65:R65)</f>
        <v>1518.76</v>
      </c>
      <c r="T65" s="49">
        <f t="shared" si="2"/>
        <v>1.4946436555813372E-3</v>
      </c>
    </row>
    <row r="66" spans="1:20">
      <c r="A66" s="5" t="s">
        <v>470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115</v>
      </c>
      <c r="N66" s="6">
        <v>300</v>
      </c>
      <c r="O66" s="6">
        <v>225</v>
      </c>
      <c r="P66" s="6">
        <v>325</v>
      </c>
      <c r="Q66" s="6">
        <v>287.5</v>
      </c>
      <c r="R66" s="6">
        <v>250</v>
      </c>
      <c r="S66" s="6">
        <f>SUM(N66:R66)</f>
        <v>1387.5</v>
      </c>
      <c r="T66" s="49">
        <f t="shared" si="2"/>
        <v>1.3654679291784781E-3</v>
      </c>
    </row>
    <row r="67" spans="1:20">
      <c r="A67" s="5" t="s">
        <v>461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468</v>
      </c>
      <c r="N67" s="6">
        <v>355</v>
      </c>
      <c r="O67" s="6">
        <v>380</v>
      </c>
      <c r="P67" s="6">
        <v>27.5</v>
      </c>
      <c r="Q67" s="6">
        <v>21.04</v>
      </c>
      <c r="R67" s="6">
        <v>552</v>
      </c>
      <c r="S67" s="6">
        <f>SUM(N67:R67)</f>
        <v>1335.54</v>
      </c>
      <c r="T67" s="49">
        <f t="shared" si="2"/>
        <v>1.3143330004576753E-3</v>
      </c>
    </row>
    <row r="68" spans="1:20">
      <c r="A68" s="5" t="s">
        <v>468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141</v>
      </c>
      <c r="N68" s="6">
        <v>62.5</v>
      </c>
      <c r="O68" s="6">
        <v>75</v>
      </c>
      <c r="P68" s="6">
        <v>75</v>
      </c>
      <c r="Q68" s="6">
        <v>475</v>
      </c>
      <c r="R68" s="6">
        <v>537.5</v>
      </c>
      <c r="S68" s="6">
        <f>SUM(N68:R68)</f>
        <v>1225</v>
      </c>
      <c r="T68" s="49">
        <f t="shared" si="2"/>
        <v>1.2055482617972148E-3</v>
      </c>
    </row>
    <row r="69" spans="1:20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459</v>
      </c>
      <c r="N69" s="6">
        <v>1080</v>
      </c>
      <c r="O69" s="6">
        <v>0</v>
      </c>
      <c r="P69" s="6"/>
      <c r="Q69" s="6"/>
      <c r="R69" s="6"/>
      <c r="S69" s="6">
        <f>SUM(N69:R69)</f>
        <v>1080</v>
      </c>
      <c r="T69" s="49">
        <f t="shared" si="2"/>
        <v>1.0628507124416263E-3</v>
      </c>
    </row>
    <row r="70" spans="1:20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149</v>
      </c>
      <c r="N70" s="6">
        <v>37.5</v>
      </c>
      <c r="O70" s="6">
        <v>250</v>
      </c>
      <c r="P70" s="6">
        <v>312.5</v>
      </c>
      <c r="Q70" s="6">
        <v>50</v>
      </c>
      <c r="R70" s="6">
        <v>400</v>
      </c>
      <c r="S70" s="6">
        <f>SUM(N70:R70)</f>
        <v>1050</v>
      </c>
      <c r="T70" s="49">
        <f t="shared" si="2"/>
        <v>1.0333270815404698E-3</v>
      </c>
    </row>
    <row r="71" spans="1:20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138</v>
      </c>
      <c r="N71" s="6">
        <v>212.5</v>
      </c>
      <c r="O71" s="6">
        <v>225</v>
      </c>
      <c r="P71" s="6">
        <v>162.5</v>
      </c>
      <c r="Q71" s="6">
        <v>25</v>
      </c>
      <c r="R71" s="6">
        <v>400</v>
      </c>
      <c r="S71" s="6">
        <f>SUM(N71:R71)</f>
        <v>1025</v>
      </c>
      <c r="T71" s="49">
        <f t="shared" si="2"/>
        <v>1.0087240557895064E-3</v>
      </c>
    </row>
    <row r="72" spans="1:20">
      <c r="A72" s="5" t="s">
        <v>459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107</v>
      </c>
      <c r="N72" s="6">
        <v>87.5</v>
      </c>
      <c r="O72" s="6">
        <v>50</v>
      </c>
      <c r="P72" s="6">
        <v>50</v>
      </c>
      <c r="Q72" s="6"/>
      <c r="R72" s="6">
        <v>637.5</v>
      </c>
      <c r="S72" s="6">
        <f>SUM(N72:R72)</f>
        <v>825</v>
      </c>
      <c r="T72" s="49">
        <f t="shared" si="2"/>
        <v>8.1189984978179781E-4</v>
      </c>
    </row>
    <row r="73" spans="1:20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196</v>
      </c>
      <c r="N73" s="6">
        <v>90</v>
      </c>
      <c r="O73" s="6">
        <v>40</v>
      </c>
      <c r="P73" s="6">
        <v>0</v>
      </c>
      <c r="Q73" s="6">
        <v>521</v>
      </c>
      <c r="R73" s="6"/>
      <c r="S73" s="6">
        <f>SUM(N73:R73)</f>
        <v>651</v>
      </c>
      <c r="T73" s="49">
        <f t="shared" si="2"/>
        <v>6.4066279055509129E-4</v>
      </c>
    </row>
    <row r="74" spans="1:20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466</v>
      </c>
      <c r="N74" s="6">
        <v>353.02</v>
      </c>
      <c r="O74" s="6"/>
      <c r="P74" s="6"/>
      <c r="Q74" s="6">
        <v>125.45</v>
      </c>
      <c r="R74" s="6">
        <v>171</v>
      </c>
      <c r="S74" s="6">
        <f>SUM(N74:R74)</f>
        <v>649.47</v>
      </c>
      <c r="T74" s="49">
        <f t="shared" si="2"/>
        <v>6.3915708537913237E-4</v>
      </c>
    </row>
    <row r="75" spans="1:20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461</v>
      </c>
      <c r="N75" s="6"/>
      <c r="O75" s="6"/>
      <c r="P75" s="6"/>
      <c r="Q75" s="6"/>
      <c r="R75" s="6">
        <v>580</v>
      </c>
      <c r="S75" s="6">
        <f>SUM(N75:R75)</f>
        <v>580</v>
      </c>
      <c r="T75" s="49">
        <f t="shared" si="2"/>
        <v>5.7079019742235478E-4</v>
      </c>
    </row>
    <row r="76" spans="1:20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307</v>
      </c>
      <c r="N76" s="6"/>
      <c r="O76" s="6">
        <v>249</v>
      </c>
      <c r="P76" s="6">
        <v>118.47</v>
      </c>
      <c r="Q76" s="6"/>
      <c r="R76" s="6">
        <v>114</v>
      </c>
      <c r="S76" s="6">
        <f>SUM(N76:R76)</f>
        <v>481.47</v>
      </c>
      <c r="T76" s="49">
        <f t="shared" si="2"/>
        <v>4.7382475233265724E-4</v>
      </c>
    </row>
    <row r="77" spans="1:20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358</v>
      </c>
      <c r="N77" s="6"/>
      <c r="O77" s="6"/>
      <c r="P77" s="6"/>
      <c r="Q77" s="6">
        <v>464</v>
      </c>
      <c r="R77" s="6"/>
      <c r="S77" s="6">
        <f>SUM(N77:R77)</f>
        <v>464</v>
      </c>
      <c r="T77" s="49">
        <f t="shared" si="2"/>
        <v>4.5663215793788386E-4</v>
      </c>
    </row>
    <row r="78" spans="1:20">
      <c r="A78" s="5" t="s">
        <v>466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334</v>
      </c>
      <c r="N78" s="6"/>
      <c r="O78" s="6"/>
      <c r="P78" s="6"/>
      <c r="Q78" s="6">
        <v>451</v>
      </c>
      <c r="R78" s="6"/>
      <c r="S78" s="6">
        <f>SUM(N78:R78)</f>
        <v>451</v>
      </c>
      <c r="T78" s="49">
        <f t="shared" si="2"/>
        <v>4.4383858454738278E-4</v>
      </c>
    </row>
    <row r="79" spans="1:20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145</v>
      </c>
      <c r="N79" s="6">
        <v>87.5</v>
      </c>
      <c r="O79" s="6">
        <v>100</v>
      </c>
      <c r="P79" s="6">
        <v>125</v>
      </c>
      <c r="Q79" s="6">
        <v>87.5</v>
      </c>
      <c r="R79" s="6">
        <v>25</v>
      </c>
      <c r="S79" s="6">
        <f>SUM(N79:R79)</f>
        <v>425</v>
      </c>
      <c r="T79" s="49">
        <f t="shared" si="2"/>
        <v>4.1825143776638067E-4</v>
      </c>
    </row>
    <row r="80" spans="1:20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306</v>
      </c>
      <c r="N80" s="6"/>
      <c r="O80" s="6">
        <v>34</v>
      </c>
      <c r="P80" s="6">
        <v>90.5</v>
      </c>
      <c r="Q80" s="6"/>
      <c r="R80" s="6">
        <v>273</v>
      </c>
      <c r="S80" s="6">
        <f>SUM(N80:R80)</f>
        <v>397.5</v>
      </c>
      <c r="T80" s="49">
        <f t="shared" si="2"/>
        <v>3.9118810944032073E-4</v>
      </c>
    </row>
    <row r="81" spans="1:20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298</v>
      </c>
      <c r="N81" s="6"/>
      <c r="O81" s="6">
        <v>212</v>
      </c>
      <c r="P81" s="6">
        <v>30</v>
      </c>
      <c r="Q81" s="6"/>
      <c r="R81" s="6">
        <v>71</v>
      </c>
      <c r="S81" s="6">
        <f>SUM(N81:R81)</f>
        <v>313</v>
      </c>
      <c r="T81" s="49">
        <f t="shared" si="2"/>
        <v>3.0802988240206388E-4</v>
      </c>
    </row>
    <row r="82" spans="1:20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292</v>
      </c>
      <c r="N82" s="6"/>
      <c r="O82" s="6">
        <v>124</v>
      </c>
      <c r="P82" s="6">
        <v>154.07</v>
      </c>
      <c r="Q82" s="6"/>
      <c r="R82" s="6">
        <v>14</v>
      </c>
      <c r="S82" s="6">
        <f>SUM(N82:R82)</f>
        <v>292.07</v>
      </c>
      <c r="T82" s="49">
        <f t="shared" si="2"/>
        <v>2.8743222924335716E-4</v>
      </c>
    </row>
    <row r="83" spans="1:20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390</v>
      </c>
      <c r="N83" s="6"/>
      <c r="O83" s="6"/>
      <c r="P83" s="6"/>
      <c r="Q83" s="6"/>
      <c r="R83" s="6">
        <v>235</v>
      </c>
      <c r="S83" s="6">
        <f>SUM(N83:R83)</f>
        <v>235</v>
      </c>
      <c r="T83" s="49">
        <f t="shared" si="2"/>
        <v>2.3126844205905754E-4</v>
      </c>
    </row>
    <row r="84" spans="1:20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304</v>
      </c>
      <c r="N84" s="6"/>
      <c r="O84" s="6">
        <v>47</v>
      </c>
      <c r="P84" s="6">
        <v>55.6</v>
      </c>
      <c r="Q84" s="6"/>
      <c r="R84" s="6">
        <v>63</v>
      </c>
      <c r="S84" s="6">
        <f>SUM(N84:R84)</f>
        <v>165.6</v>
      </c>
      <c r="T84" s="49">
        <f t="shared" si="2"/>
        <v>1.6297044257438268E-4</v>
      </c>
    </row>
    <row r="85" spans="1:20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301</v>
      </c>
      <c r="N85" s="6"/>
      <c r="O85" s="6">
        <v>36</v>
      </c>
      <c r="P85" s="6"/>
      <c r="Q85" s="6"/>
      <c r="R85" s="6">
        <v>111</v>
      </c>
      <c r="S85" s="6">
        <f>SUM(N85:R85)</f>
        <v>147</v>
      </c>
      <c r="T85" s="49">
        <f t="shared" si="2"/>
        <v>1.4466579141566579E-4</v>
      </c>
    </row>
    <row r="86" spans="1:20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463</v>
      </c>
      <c r="N86" s="6"/>
      <c r="O86" s="6"/>
      <c r="P86" s="6"/>
      <c r="Q86" s="6"/>
      <c r="R86" s="6">
        <v>140</v>
      </c>
      <c r="S86" s="6">
        <f>SUM(N86:R86)</f>
        <v>140</v>
      </c>
      <c r="T86" s="49">
        <f t="shared" si="2"/>
        <v>1.3777694420539599E-4</v>
      </c>
    </row>
    <row r="87" spans="1:20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300</v>
      </c>
      <c r="N87" s="6"/>
      <c r="O87" s="6">
        <v>72</v>
      </c>
      <c r="P87" s="6">
        <v>61.5</v>
      </c>
      <c r="Q87" s="6"/>
      <c r="R87" s="6"/>
      <c r="S87" s="6">
        <f>SUM(N87:R87)</f>
        <v>133.5</v>
      </c>
      <c r="T87" s="49">
        <f t="shared" si="2"/>
        <v>1.3138015751014545E-4</v>
      </c>
    </row>
    <row r="88" spans="1:20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393</v>
      </c>
      <c r="N88" s="6"/>
      <c r="O88" s="6"/>
      <c r="P88" s="6"/>
      <c r="Q88" s="6"/>
      <c r="R88" s="6">
        <v>117</v>
      </c>
      <c r="S88" s="6">
        <f>SUM(N88:R88)</f>
        <v>117</v>
      </c>
      <c r="T88" s="49">
        <f t="shared" si="2"/>
        <v>1.1514216051450951E-4</v>
      </c>
    </row>
    <row r="89" spans="1:20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303</v>
      </c>
      <c r="N89" s="6"/>
      <c r="O89" s="6">
        <v>37</v>
      </c>
      <c r="P89" s="6"/>
      <c r="Q89" s="6"/>
      <c r="R89" s="6">
        <v>79</v>
      </c>
      <c r="S89" s="6">
        <f>SUM(N89:R89)</f>
        <v>116</v>
      </c>
      <c r="T89" s="49">
        <f t="shared" si="2"/>
        <v>1.1415803948447096E-4</v>
      </c>
    </row>
    <row r="90" spans="1:20">
      <c r="A90" s="5" t="s">
        <v>463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327</v>
      </c>
      <c r="N90" s="6"/>
      <c r="O90" s="6"/>
      <c r="P90" s="6">
        <v>17.899999999999999</v>
      </c>
      <c r="Q90" s="6"/>
      <c r="R90" s="6">
        <v>90</v>
      </c>
      <c r="S90" s="6">
        <f>SUM(N90:R90)</f>
        <v>107.9</v>
      </c>
      <c r="T90" s="49">
        <f t="shared" si="2"/>
        <v>1.0618665914115877E-4</v>
      </c>
    </row>
    <row r="91" spans="1:20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305</v>
      </c>
      <c r="N91" s="6"/>
      <c r="O91" s="6">
        <v>95</v>
      </c>
      <c r="P91" s="6"/>
      <c r="Q91" s="6"/>
      <c r="R91" s="6"/>
      <c r="S91" s="6">
        <f>SUM(N91:R91)</f>
        <v>95</v>
      </c>
      <c r="T91" s="49">
        <f t="shared" si="2"/>
        <v>9.3491497853661566E-5</v>
      </c>
    </row>
    <row r="92" spans="1:20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113</v>
      </c>
      <c r="N92" s="6">
        <v>12.5</v>
      </c>
      <c r="O92" s="6"/>
      <c r="P92" s="6">
        <v>12.5</v>
      </c>
      <c r="Q92" s="6">
        <v>25</v>
      </c>
      <c r="R92" s="6">
        <v>25</v>
      </c>
      <c r="S92" s="6">
        <f>SUM(N92:R92)</f>
        <v>75</v>
      </c>
      <c r="T92" s="49">
        <f t="shared" si="2"/>
        <v>7.3809077252890714E-5</v>
      </c>
    </row>
    <row r="93" spans="1:20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391</v>
      </c>
      <c r="N93" s="6"/>
      <c r="O93" s="6"/>
      <c r="P93" s="6"/>
      <c r="Q93" s="6"/>
      <c r="R93" s="6">
        <v>55</v>
      </c>
      <c r="S93" s="6">
        <f>SUM(N93:R93)</f>
        <v>55</v>
      </c>
      <c r="T93" s="49">
        <f t="shared" si="2"/>
        <v>5.4126656652119856E-5</v>
      </c>
    </row>
    <row r="94" spans="1:20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321</v>
      </c>
      <c r="N94" s="6"/>
      <c r="O94" s="6"/>
      <c r="P94" s="6">
        <v>41</v>
      </c>
      <c r="Q94" s="6"/>
      <c r="R94" s="6"/>
      <c r="S94" s="6">
        <f>SUM(N94:R94)</f>
        <v>41</v>
      </c>
      <c r="T94" s="49">
        <f t="shared" si="2"/>
        <v>4.0348962231580257E-5</v>
      </c>
    </row>
    <row r="95" spans="1:20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147</v>
      </c>
      <c r="N95" s="6">
        <v>12.5</v>
      </c>
      <c r="O95" s="6">
        <v>12.5</v>
      </c>
      <c r="P95" s="6"/>
      <c r="Q95" s="6"/>
      <c r="R95" s="6"/>
      <c r="S95" s="6">
        <f>SUM(N95:R95)</f>
        <v>25</v>
      </c>
      <c r="T95" s="49">
        <f t="shared" si="2"/>
        <v>2.4603025750963568E-5</v>
      </c>
    </row>
    <row r="96" spans="1:20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389</v>
      </c>
      <c r="N96" s="6"/>
      <c r="O96" s="6"/>
      <c r="P96" s="6"/>
      <c r="Q96" s="6"/>
      <c r="R96" s="6">
        <v>14</v>
      </c>
      <c r="S96" s="6">
        <f>SUM(N96:R96)</f>
        <v>14</v>
      </c>
      <c r="T96" s="49">
        <f t="shared" si="2"/>
        <v>1.3777694420539599E-5</v>
      </c>
    </row>
    <row r="97" spans="1:20" hidden="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395</v>
      </c>
      <c r="N97" s="6"/>
      <c r="O97" s="6"/>
      <c r="P97" s="6"/>
      <c r="Q97" s="6"/>
      <c r="R97" s="6"/>
      <c r="S97" s="6">
        <f>SUM(N97:R97)</f>
        <v>0</v>
      </c>
      <c r="T97" s="49">
        <f t="shared" si="2"/>
        <v>0</v>
      </c>
    </row>
    <row r="98" spans="1:20" hidden="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/>
      <c r="P98" s="6"/>
      <c r="Q98" s="6"/>
      <c r="R98" s="6"/>
      <c r="S98" s="6">
        <f>SUM(N98:R98)</f>
        <v>0</v>
      </c>
      <c r="T98" s="49">
        <f t="shared" si="2"/>
        <v>0</v>
      </c>
    </row>
    <row r="99" spans="1:20" hidden="1">
      <c r="A99" s="5" t="s">
        <v>458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458</v>
      </c>
      <c r="N99" s="6"/>
      <c r="O99" s="6"/>
      <c r="P99" s="6"/>
      <c r="Q99" s="6">
        <v>0</v>
      </c>
      <c r="R99" s="6"/>
      <c r="S99" s="6">
        <f>SUM(N99:R99)</f>
        <v>0</v>
      </c>
      <c r="T99" s="49">
        <f t="shared" ref="T99:T100" si="3">+S99/$S$100</f>
        <v>0</v>
      </c>
    </row>
    <row r="100" spans="1:20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4" t="s">
        <v>421</v>
      </c>
      <c r="N100" s="25">
        <f>SUM(N34:N99)</f>
        <v>195870.15</v>
      </c>
      <c r="O100" s="25">
        <f t="shared" ref="O100:S100" si="4">SUM(O34:O99)</f>
        <v>220914</v>
      </c>
      <c r="P100" s="25">
        <f t="shared" si="4"/>
        <v>168966.94000000003</v>
      </c>
      <c r="Q100" s="25">
        <f t="shared" si="4"/>
        <v>237973.59000000003</v>
      </c>
      <c r="R100" s="25">
        <f t="shared" si="4"/>
        <v>192410.5</v>
      </c>
      <c r="S100" s="25">
        <f t="shared" si="4"/>
        <v>1016135.1799999999</v>
      </c>
      <c r="T100" s="51">
        <f t="shared" si="3"/>
        <v>1</v>
      </c>
    </row>
    <row r="102" spans="1:20" ht="18">
      <c r="M102" s="8" t="s">
        <v>490</v>
      </c>
    </row>
    <row r="103" spans="1:20">
      <c r="A103" s="4" t="s">
        <v>423</v>
      </c>
      <c r="B103" s="4" t="s">
        <v>432</v>
      </c>
    </row>
    <row r="104" spans="1:20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453</v>
      </c>
      <c r="N104" s="9" t="s">
        <v>415</v>
      </c>
      <c r="O104" s="9" t="s">
        <v>416</v>
      </c>
      <c r="P104" s="9" t="s">
        <v>417</v>
      </c>
      <c r="Q104" s="9" t="s">
        <v>418</v>
      </c>
      <c r="R104" s="9" t="s">
        <v>419</v>
      </c>
      <c r="S104" s="9" t="s">
        <v>506</v>
      </c>
      <c r="T104" s="48" t="s">
        <v>502</v>
      </c>
    </row>
    <row r="105" spans="1:20">
      <c r="A105" s="5" t="s">
        <v>471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471</v>
      </c>
      <c r="N105" s="6">
        <v>1934</v>
      </c>
      <c r="O105" s="6">
        <v>2194</v>
      </c>
      <c r="P105" s="6">
        <v>1534</v>
      </c>
      <c r="Q105" s="6">
        <v>1922</v>
      </c>
      <c r="R105" s="6">
        <v>519</v>
      </c>
      <c r="S105" s="6">
        <f>SUM(N105:R105)</f>
        <v>8103</v>
      </c>
      <c r="T105" s="49">
        <f>+S105/$S$124</f>
        <v>0.27411115997429047</v>
      </c>
    </row>
    <row r="106" spans="1:20">
      <c r="A106" s="5" t="s">
        <v>477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477</v>
      </c>
      <c r="N106" s="6">
        <v>266</v>
      </c>
      <c r="O106" s="6">
        <v>215</v>
      </c>
      <c r="P106" s="6">
        <v>73</v>
      </c>
      <c r="Q106" s="6">
        <v>1125</v>
      </c>
      <c r="R106" s="6">
        <v>2910</v>
      </c>
      <c r="S106" s="6">
        <f>SUM(N106:R106)</f>
        <v>4589</v>
      </c>
      <c r="T106" s="49">
        <f t="shared" ref="T106:T124" si="5">+S106/$S$124</f>
        <v>0.15523832076046143</v>
      </c>
    </row>
    <row r="107" spans="1:20">
      <c r="A107" s="5" t="s">
        <v>474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482</v>
      </c>
      <c r="N107" s="6">
        <v>682</v>
      </c>
      <c r="O107" s="6">
        <v>900</v>
      </c>
      <c r="P107" s="6">
        <v>890</v>
      </c>
      <c r="Q107" s="6">
        <v>941</v>
      </c>
      <c r="R107" s="6">
        <v>562</v>
      </c>
      <c r="S107" s="6">
        <f>SUM(N107:R107)</f>
        <v>3975</v>
      </c>
      <c r="T107" s="49">
        <f t="shared" si="5"/>
        <v>0.13446771083522208</v>
      </c>
    </row>
    <row r="108" spans="1:20">
      <c r="A108" s="5" t="s">
        <v>482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474</v>
      </c>
      <c r="N108" s="6">
        <v>112</v>
      </c>
      <c r="O108" s="6">
        <v>108</v>
      </c>
      <c r="P108" s="6">
        <v>31</v>
      </c>
      <c r="Q108" s="6">
        <v>295</v>
      </c>
      <c r="R108" s="6">
        <v>2966</v>
      </c>
      <c r="S108" s="6">
        <f>SUM(N108:R108)</f>
        <v>3512</v>
      </c>
      <c r="T108" s="49">
        <f t="shared" si="5"/>
        <v>0.11880518250397483</v>
      </c>
    </row>
    <row r="109" spans="1:20">
      <c r="A109" s="5" t="s">
        <v>483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483</v>
      </c>
      <c r="N109" s="6">
        <v>504</v>
      </c>
      <c r="O109" s="6">
        <v>514</v>
      </c>
      <c r="P109" s="6">
        <v>387</v>
      </c>
      <c r="Q109" s="6">
        <v>560</v>
      </c>
      <c r="R109" s="6">
        <v>973</v>
      </c>
      <c r="S109" s="6">
        <f>SUM(N109:R109)</f>
        <v>2938</v>
      </c>
      <c r="T109" s="49">
        <f t="shared" si="5"/>
        <v>9.9387706775819498E-2</v>
      </c>
    </row>
    <row r="110" spans="1:20">
      <c r="A110" s="5" t="s">
        <v>486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486</v>
      </c>
      <c r="N110" s="6">
        <v>455</v>
      </c>
      <c r="O110" s="6">
        <v>373</v>
      </c>
      <c r="P110" s="6">
        <v>320</v>
      </c>
      <c r="Q110" s="6">
        <v>461</v>
      </c>
      <c r="R110" s="6">
        <v>1228</v>
      </c>
      <c r="S110" s="6">
        <f>SUM(N110:R110)</f>
        <v>2837</v>
      </c>
      <c r="T110" s="49">
        <f t="shared" si="5"/>
        <v>9.5971042928182398E-2</v>
      </c>
    </row>
    <row r="111" spans="1:20">
      <c r="A111" s="5" t="s">
        <v>487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487</v>
      </c>
      <c r="N111" s="6">
        <v>384</v>
      </c>
      <c r="O111" s="6">
        <v>369</v>
      </c>
      <c r="P111" s="6">
        <v>159</v>
      </c>
      <c r="Q111" s="6">
        <v>323</v>
      </c>
      <c r="R111" s="6">
        <v>569</v>
      </c>
      <c r="S111" s="6">
        <f>SUM(N111:R111)</f>
        <v>1804</v>
      </c>
      <c r="T111" s="49">
        <f t="shared" si="5"/>
        <v>6.1026352288488211E-2</v>
      </c>
    </row>
    <row r="112" spans="1:20">
      <c r="A112" s="5" t="s">
        <v>481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480</v>
      </c>
      <c r="N112" s="6">
        <v>98</v>
      </c>
      <c r="O112" s="6">
        <v>90</v>
      </c>
      <c r="P112" s="6">
        <v>98</v>
      </c>
      <c r="Q112" s="6">
        <v>64</v>
      </c>
      <c r="R112" s="6">
        <v>108</v>
      </c>
      <c r="S112" s="6">
        <f>SUM(N112:R112)</f>
        <v>458</v>
      </c>
      <c r="T112" s="49">
        <f t="shared" si="5"/>
        <v>1.5493386556611753E-2</v>
      </c>
    </row>
    <row r="113" spans="1:20">
      <c r="A113" s="5" t="s">
        <v>480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481</v>
      </c>
      <c r="N113" s="6">
        <v>73</v>
      </c>
      <c r="O113" s="6">
        <v>70</v>
      </c>
      <c r="P113" s="6">
        <v>101</v>
      </c>
      <c r="Q113" s="6">
        <v>80</v>
      </c>
      <c r="R113" s="6">
        <v>122</v>
      </c>
      <c r="S113" s="6">
        <f>SUM(N113:R113)</f>
        <v>446</v>
      </c>
      <c r="T113" s="49">
        <f t="shared" si="5"/>
        <v>1.5087446297486554E-2</v>
      </c>
    </row>
    <row r="114" spans="1:20">
      <c r="A114" s="5" t="s">
        <v>479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479</v>
      </c>
      <c r="N114" s="6">
        <v>99</v>
      </c>
      <c r="O114" s="6">
        <v>100</v>
      </c>
      <c r="P114" s="6">
        <v>69</v>
      </c>
      <c r="Q114" s="6">
        <v>74</v>
      </c>
      <c r="R114" s="6">
        <v>47</v>
      </c>
      <c r="S114" s="6">
        <f>SUM(N114:R114)</f>
        <v>389</v>
      </c>
      <c r="T114" s="49">
        <f t="shared" si="5"/>
        <v>1.315923006664186E-2</v>
      </c>
    </row>
    <row r="115" spans="1:20">
      <c r="A115" s="5" t="s">
        <v>473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473</v>
      </c>
      <c r="N115" s="6">
        <v>111</v>
      </c>
      <c r="O115" s="6">
        <v>103</v>
      </c>
      <c r="P115" s="6"/>
      <c r="Q115" s="6">
        <v>83</v>
      </c>
      <c r="R115" s="6"/>
      <c r="S115" s="6">
        <f>SUM(N115:R115)</f>
        <v>297</v>
      </c>
      <c r="T115" s="49">
        <f t="shared" si="5"/>
        <v>1.0047021413348669E-2</v>
      </c>
    </row>
    <row r="116" spans="1:20">
      <c r="A116" s="5" t="s">
        <v>488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488</v>
      </c>
      <c r="N116" s="6"/>
      <c r="O116" s="6"/>
      <c r="P116" s="6"/>
      <c r="Q116" s="6"/>
      <c r="R116" s="6">
        <v>132</v>
      </c>
      <c r="S116" s="6">
        <f>SUM(N116:R116)</f>
        <v>132</v>
      </c>
      <c r="T116" s="49">
        <f t="shared" si="5"/>
        <v>4.465342850377186E-3</v>
      </c>
    </row>
    <row r="117" spans="1:20">
      <c r="A117" s="5" t="s">
        <v>485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484</v>
      </c>
      <c r="N117" s="6"/>
      <c r="O117" s="6">
        <v>8</v>
      </c>
      <c r="P117" s="6"/>
      <c r="Q117" s="6"/>
      <c r="R117" s="6">
        <v>12</v>
      </c>
      <c r="S117" s="6">
        <f>SUM(N117:R117)</f>
        <v>20</v>
      </c>
      <c r="T117" s="49">
        <f t="shared" si="5"/>
        <v>6.765670985419979E-4</v>
      </c>
    </row>
    <row r="118" spans="1:20">
      <c r="A118" s="5" t="s">
        <v>476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476</v>
      </c>
      <c r="N118" s="6"/>
      <c r="O118" s="6">
        <v>10</v>
      </c>
      <c r="P118" s="6">
        <v>4</v>
      </c>
      <c r="Q118" s="6"/>
      <c r="R118" s="6">
        <v>5</v>
      </c>
      <c r="S118" s="6">
        <f>SUM(N118:R118)</f>
        <v>19</v>
      </c>
      <c r="T118" s="49">
        <f t="shared" si="5"/>
        <v>6.4273874361489797E-4</v>
      </c>
    </row>
    <row r="119" spans="1:20">
      <c r="A119" s="5" t="s">
        <v>484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478</v>
      </c>
      <c r="N119" s="6"/>
      <c r="O119" s="6">
        <v>11</v>
      </c>
      <c r="P119" s="6">
        <v>2</v>
      </c>
      <c r="Q119" s="6"/>
      <c r="R119" s="6">
        <v>4</v>
      </c>
      <c r="S119" s="6">
        <f>SUM(N119:R119)</f>
        <v>17</v>
      </c>
      <c r="T119" s="49">
        <f t="shared" si="5"/>
        <v>5.7508203376069821E-4</v>
      </c>
    </row>
    <row r="120" spans="1:20">
      <c r="A120" s="5" t="s">
        <v>478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503</v>
      </c>
      <c r="N120" s="6"/>
      <c r="O120" s="6"/>
      <c r="P120" s="6"/>
      <c r="Q120" s="6"/>
      <c r="R120" s="6">
        <v>12</v>
      </c>
      <c r="S120" s="6">
        <f>SUM(N120:R120)</f>
        <v>12</v>
      </c>
      <c r="T120" s="49">
        <f t="shared" si="5"/>
        <v>4.0594025912519876E-4</v>
      </c>
    </row>
    <row r="121" spans="1:20">
      <c r="A121" s="5" t="s">
        <v>503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472</v>
      </c>
      <c r="N121" s="6">
        <v>7</v>
      </c>
      <c r="O121" s="6">
        <v>0</v>
      </c>
      <c r="P121" s="6"/>
      <c r="Q121" s="6"/>
      <c r="R121" s="6"/>
      <c r="S121" s="6">
        <f>SUM(N121:R121)</f>
        <v>7</v>
      </c>
      <c r="T121" s="49">
        <f t="shared" si="5"/>
        <v>2.3679848448969926E-4</v>
      </c>
    </row>
    <row r="122" spans="1:20">
      <c r="A122" s="5" t="s">
        <v>472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475</v>
      </c>
      <c r="N122" s="6"/>
      <c r="O122" s="6"/>
      <c r="P122" s="6">
        <v>1</v>
      </c>
      <c r="Q122" s="6"/>
      <c r="R122" s="6">
        <v>5</v>
      </c>
      <c r="S122" s="6">
        <f>SUM(N122:R122)</f>
        <v>6</v>
      </c>
      <c r="T122" s="49">
        <f t="shared" si="5"/>
        <v>2.0297012956259938E-4</v>
      </c>
    </row>
    <row r="123" spans="1:20">
      <c r="A123" s="5" t="s">
        <v>475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485</v>
      </c>
      <c r="N123" s="6"/>
      <c r="O123" s="6"/>
      <c r="P123" s="6"/>
      <c r="Q123" s="6"/>
      <c r="R123" s="6"/>
      <c r="S123" s="6">
        <f>SUM(N123:R123)</f>
        <v>0</v>
      </c>
      <c r="T123" s="49">
        <f t="shared" si="5"/>
        <v>0</v>
      </c>
    </row>
    <row r="124" spans="1:20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4" t="s">
        <v>421</v>
      </c>
      <c r="N124" s="44">
        <f t="shared" ref="N124:R124" si="6">SUM(N105:N123)</f>
        <v>4725</v>
      </c>
      <c r="O124" s="44">
        <f t="shared" si="6"/>
        <v>5065</v>
      </c>
      <c r="P124" s="44">
        <f t="shared" si="6"/>
        <v>3669</v>
      </c>
      <c r="Q124" s="44">
        <f t="shared" si="6"/>
        <v>5928</v>
      </c>
      <c r="R124" s="44">
        <f t="shared" si="6"/>
        <v>10174</v>
      </c>
      <c r="S124" s="44">
        <f>SUM(S105:S123)</f>
        <v>29561</v>
      </c>
      <c r="T124" s="51">
        <f t="shared" si="5"/>
        <v>1</v>
      </c>
    </row>
    <row r="125" spans="1:20">
      <c r="A125" s="5"/>
      <c r="B125" s="6"/>
      <c r="C125" s="6"/>
      <c r="D125" s="6"/>
      <c r="E125" s="6"/>
      <c r="F125" s="6"/>
      <c r="G125" s="6"/>
      <c r="H125" s="6"/>
    </row>
    <row r="126" spans="1:20" ht="18">
      <c r="M126" s="8" t="s">
        <v>491</v>
      </c>
      <c r="N126" s="8"/>
      <c r="O126" s="8"/>
      <c r="P126" s="8"/>
      <c r="Q126" s="8"/>
      <c r="R126" s="8"/>
      <c r="S126" s="8"/>
    </row>
    <row r="127" spans="1:20">
      <c r="A127" s="4" t="s">
        <v>423</v>
      </c>
      <c r="B127" s="4" t="s">
        <v>432</v>
      </c>
    </row>
    <row r="128" spans="1:20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416</v>
      </c>
      <c r="P128" s="9" t="s">
        <v>417</v>
      </c>
      <c r="Q128" s="9" t="s">
        <v>418</v>
      </c>
      <c r="R128" s="9" t="s">
        <v>419</v>
      </c>
      <c r="S128" s="9" t="s">
        <v>506</v>
      </c>
      <c r="T128" s="48" t="s">
        <v>502</v>
      </c>
    </row>
    <row r="129" spans="1:20">
      <c r="A129" s="5" t="s">
        <v>467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40</v>
      </c>
      <c r="N129" s="10">
        <v>1195</v>
      </c>
      <c r="O129" s="10">
        <v>1512</v>
      </c>
      <c r="P129" s="10">
        <v>814</v>
      </c>
      <c r="Q129" s="10">
        <v>1220</v>
      </c>
      <c r="R129" s="10"/>
      <c r="S129" s="10">
        <f>SUM(N129:R129)</f>
        <v>4741</v>
      </c>
      <c r="T129" s="49">
        <f>+S129/$S$195</f>
        <v>0.16038023070938059</v>
      </c>
    </row>
    <row r="130" spans="1:20">
      <c r="A130" s="5" t="s">
        <v>454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185</v>
      </c>
      <c r="N130" s="10">
        <v>112</v>
      </c>
      <c r="O130" s="10">
        <v>108</v>
      </c>
      <c r="P130" s="10">
        <v>31</v>
      </c>
      <c r="Q130" s="10">
        <v>295</v>
      </c>
      <c r="R130" s="10">
        <v>2966</v>
      </c>
      <c r="S130" s="10">
        <f>SUM(N130:R130)</f>
        <v>3512</v>
      </c>
      <c r="T130" s="49">
        <f t="shared" ref="T130:T193" si="7">+S130/$S$195</f>
        <v>0.11880518250397483</v>
      </c>
    </row>
    <row r="131" spans="1:20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68</v>
      </c>
      <c r="N131" s="10">
        <v>529</v>
      </c>
      <c r="O131" s="10">
        <v>491</v>
      </c>
      <c r="P131" s="10">
        <v>517</v>
      </c>
      <c r="Q131" s="10">
        <v>505</v>
      </c>
      <c r="R131" s="10">
        <v>512</v>
      </c>
      <c r="S131" s="10">
        <f>SUM(N131:R131)</f>
        <v>2554</v>
      </c>
      <c r="T131" s="49">
        <f t="shared" si="7"/>
        <v>8.6397618483813138E-2</v>
      </c>
    </row>
    <row r="132" spans="1:20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34</v>
      </c>
      <c r="N132" s="10">
        <v>470</v>
      </c>
      <c r="O132" s="10">
        <v>456</v>
      </c>
      <c r="P132" s="10">
        <v>453</v>
      </c>
      <c r="Q132" s="10">
        <v>434</v>
      </c>
      <c r="R132" s="10">
        <v>343</v>
      </c>
      <c r="S132" s="10">
        <f>SUM(N132:R132)</f>
        <v>2156</v>
      </c>
      <c r="T132" s="49">
        <f t="shared" si="7"/>
        <v>7.2933933222827374E-2</v>
      </c>
    </row>
    <row r="133" spans="1:20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338</v>
      </c>
      <c r="N133" s="10"/>
      <c r="O133" s="10"/>
      <c r="P133" s="10"/>
      <c r="Q133" s="10">
        <v>485</v>
      </c>
      <c r="R133" s="10">
        <v>1363</v>
      </c>
      <c r="S133" s="10">
        <f>SUM(N133:R133)</f>
        <v>1848</v>
      </c>
      <c r="T133" s="49">
        <f t="shared" si="7"/>
        <v>6.251479990528061E-2</v>
      </c>
    </row>
    <row r="134" spans="1:20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169</v>
      </c>
      <c r="N134" s="10">
        <v>336</v>
      </c>
      <c r="O134" s="10">
        <v>192</v>
      </c>
      <c r="P134" s="10">
        <v>207</v>
      </c>
      <c r="Q134" s="10">
        <v>242</v>
      </c>
      <c r="R134" s="10">
        <v>509</v>
      </c>
      <c r="S134" s="10">
        <f>SUM(N134:R134)</f>
        <v>1486</v>
      </c>
      <c r="T134" s="49">
        <f t="shared" si="7"/>
        <v>5.0268935421670442E-2</v>
      </c>
    </row>
    <row r="135" spans="1:20">
      <c r="A135" s="5" t="s">
        <v>469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53</v>
      </c>
      <c r="N135" s="10">
        <v>145</v>
      </c>
      <c r="O135" s="10">
        <v>380</v>
      </c>
      <c r="P135" s="10">
        <v>371</v>
      </c>
      <c r="Q135" s="10">
        <v>432</v>
      </c>
      <c r="R135" s="10">
        <v>150</v>
      </c>
      <c r="S135" s="10">
        <f>SUM(N135:R135)</f>
        <v>1478</v>
      </c>
      <c r="T135" s="49">
        <f t="shared" si="7"/>
        <v>4.9998308582253646E-2</v>
      </c>
    </row>
    <row r="136" spans="1:20">
      <c r="A136" s="5" t="s">
        <v>465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19</v>
      </c>
      <c r="N136" s="10">
        <v>211</v>
      </c>
      <c r="O136" s="10">
        <v>165</v>
      </c>
      <c r="P136" s="10">
        <v>4</v>
      </c>
      <c r="Q136" s="10">
        <v>238</v>
      </c>
      <c r="R136" s="10">
        <v>395</v>
      </c>
      <c r="S136" s="10">
        <f>SUM(N136:R136)</f>
        <v>1013</v>
      </c>
      <c r="T136" s="49">
        <f t="shared" si="7"/>
        <v>3.4268123541152197E-2</v>
      </c>
    </row>
    <row r="137" spans="1:20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120</v>
      </c>
      <c r="N137" s="10">
        <v>166</v>
      </c>
      <c r="O137" s="10">
        <v>72</v>
      </c>
      <c r="P137" s="10">
        <v>40</v>
      </c>
      <c r="Q137" s="10">
        <v>172</v>
      </c>
      <c r="R137" s="10">
        <v>404</v>
      </c>
      <c r="S137" s="10">
        <f>SUM(N137:R137)</f>
        <v>854</v>
      </c>
      <c r="T137" s="49">
        <f t="shared" si="7"/>
        <v>2.8889415107743309E-2</v>
      </c>
    </row>
    <row r="138" spans="1:20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58</v>
      </c>
      <c r="N138" s="10">
        <v>210</v>
      </c>
      <c r="O138" s="10">
        <v>191</v>
      </c>
      <c r="P138" s="10">
        <v>203</v>
      </c>
      <c r="Q138" s="10">
        <v>197</v>
      </c>
      <c r="R138" s="10"/>
      <c r="S138" s="10">
        <f>SUM(N138:R138)</f>
        <v>801</v>
      </c>
      <c r="T138" s="49">
        <f t="shared" si="7"/>
        <v>2.7096512296607016E-2</v>
      </c>
    </row>
    <row r="139" spans="1:20">
      <c r="A139" s="5" t="s">
        <v>456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78</v>
      </c>
      <c r="N139" s="10">
        <v>117</v>
      </c>
      <c r="O139" s="10">
        <v>107</v>
      </c>
      <c r="P139" s="10">
        <v>81</v>
      </c>
      <c r="Q139" s="10">
        <v>144</v>
      </c>
      <c r="R139" s="10">
        <v>335</v>
      </c>
      <c r="S139" s="10">
        <f>SUM(N139:R139)</f>
        <v>784</v>
      </c>
      <c r="T139" s="49">
        <f t="shared" si="7"/>
        <v>2.6521430262846316E-2</v>
      </c>
    </row>
    <row r="140" spans="1:20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201</v>
      </c>
      <c r="N140" s="10">
        <v>25</v>
      </c>
      <c r="O140" s="10">
        <v>18</v>
      </c>
      <c r="P140" s="10">
        <v>40</v>
      </c>
      <c r="Q140" s="10">
        <v>106</v>
      </c>
      <c r="R140" s="10">
        <v>532</v>
      </c>
      <c r="S140" s="10">
        <f>SUM(N140:R140)</f>
        <v>721</v>
      </c>
      <c r="T140" s="49">
        <f t="shared" si="7"/>
        <v>2.4390243902439025E-2</v>
      </c>
    </row>
    <row r="141" spans="1:20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131</v>
      </c>
      <c r="N141" s="10">
        <v>86</v>
      </c>
      <c r="O141" s="10">
        <v>84</v>
      </c>
      <c r="P141" s="10">
        <v>74</v>
      </c>
      <c r="Q141" s="10">
        <v>60</v>
      </c>
      <c r="R141" s="10">
        <v>228</v>
      </c>
      <c r="S141" s="10">
        <f>SUM(N141:R141)</f>
        <v>532</v>
      </c>
      <c r="T141" s="49">
        <f t="shared" si="7"/>
        <v>1.7996684821217145E-2</v>
      </c>
    </row>
    <row r="142" spans="1:20">
      <c r="A142" s="5" t="s">
        <v>460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12</v>
      </c>
      <c r="N142" s="10">
        <v>2</v>
      </c>
      <c r="O142" s="10">
        <v>13</v>
      </c>
      <c r="P142" s="10">
        <v>8</v>
      </c>
      <c r="Q142" s="10">
        <v>123</v>
      </c>
      <c r="R142" s="10">
        <v>342</v>
      </c>
      <c r="S142" s="10">
        <f>SUM(N142:R142)</f>
        <v>488</v>
      </c>
      <c r="T142" s="49">
        <f t="shared" si="7"/>
        <v>1.650823720442475E-2</v>
      </c>
    </row>
    <row r="143" spans="1:20">
      <c r="A143" s="5" t="s">
        <v>455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153</v>
      </c>
      <c r="N143" s="10">
        <v>23</v>
      </c>
      <c r="O143" s="10">
        <v>16</v>
      </c>
      <c r="P143" s="10">
        <v>17</v>
      </c>
      <c r="Q143" s="10">
        <v>145</v>
      </c>
      <c r="R143" s="10">
        <v>278</v>
      </c>
      <c r="S143" s="10">
        <f>SUM(N143:R143)</f>
        <v>479</v>
      </c>
      <c r="T143" s="49">
        <f t="shared" si="7"/>
        <v>1.6203782010080849E-2</v>
      </c>
    </row>
    <row r="144" spans="1:20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242</v>
      </c>
      <c r="N144" s="10">
        <v>92</v>
      </c>
      <c r="O144" s="10">
        <v>100</v>
      </c>
      <c r="P144" s="10">
        <v>40</v>
      </c>
      <c r="Q144" s="10">
        <v>96</v>
      </c>
      <c r="R144" s="10">
        <v>149</v>
      </c>
      <c r="S144" s="10">
        <f>SUM(N144:R144)</f>
        <v>477</v>
      </c>
      <c r="T144" s="49">
        <f t="shared" si="7"/>
        <v>1.613612530022665E-2</v>
      </c>
    </row>
    <row r="145" spans="1:20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128</v>
      </c>
      <c r="N145" s="10">
        <v>50</v>
      </c>
      <c r="O145" s="10">
        <v>38</v>
      </c>
      <c r="P145" s="10">
        <v>32</v>
      </c>
      <c r="Q145" s="10">
        <v>60</v>
      </c>
      <c r="R145" s="10">
        <v>262</v>
      </c>
      <c r="S145" s="10">
        <f>SUM(N145:R145)</f>
        <v>442</v>
      </c>
      <c r="T145" s="49">
        <f t="shared" si="7"/>
        <v>1.4952132877778154E-2</v>
      </c>
    </row>
    <row r="146" spans="1:20" hidden="1">
      <c r="A146" s="5" t="s">
        <v>457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v>31</v>
      </c>
      <c r="P146" s="10">
        <v>22</v>
      </c>
      <c r="Q146" s="10">
        <v>159</v>
      </c>
      <c r="R146" s="10">
        <v>108</v>
      </c>
      <c r="S146" s="10">
        <f>SUM(N146:R146)</f>
        <v>348</v>
      </c>
      <c r="T146" s="49">
        <f t="shared" si="7"/>
        <v>1.1772267514630763E-2</v>
      </c>
    </row>
    <row r="147" spans="1:20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v>70</v>
      </c>
      <c r="P147" s="10">
        <v>101</v>
      </c>
      <c r="Q147" s="10">
        <v>80</v>
      </c>
      <c r="R147" s="10">
        <v>122</v>
      </c>
      <c r="S147" s="10">
        <f>SUM(N147:R147)</f>
        <v>446</v>
      </c>
      <c r="T147" s="49">
        <f t="shared" si="7"/>
        <v>1.5087446297486554E-2</v>
      </c>
    </row>
    <row r="148" spans="1:20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v>127</v>
      </c>
      <c r="P148" s="10">
        <v>1</v>
      </c>
      <c r="Q148" s="10">
        <v>116</v>
      </c>
      <c r="R148" s="10">
        <v>114</v>
      </c>
      <c r="S148" s="10">
        <f>SUM(N148:R148)</f>
        <v>509</v>
      </c>
      <c r="T148" s="49">
        <f t="shared" si="7"/>
        <v>1.7218632657893848E-2</v>
      </c>
    </row>
    <row r="149" spans="1:20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/>
      <c r="P149" s="10"/>
      <c r="Q149" s="10"/>
      <c r="R149" s="10"/>
      <c r="S149" s="10">
        <f>SUM(N149:R149)</f>
        <v>0</v>
      </c>
      <c r="T149" s="49">
        <f t="shared" si="7"/>
        <v>0</v>
      </c>
    </row>
    <row r="150" spans="1:20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v>64</v>
      </c>
      <c r="P150" s="10">
        <v>66</v>
      </c>
      <c r="Q150" s="10">
        <v>60</v>
      </c>
      <c r="R150" s="10">
        <v>69</v>
      </c>
      <c r="S150" s="10">
        <f>SUM(N150:R150)</f>
        <v>326</v>
      </c>
      <c r="T150" s="49">
        <f t="shared" si="7"/>
        <v>1.1028043706234565E-2</v>
      </c>
    </row>
    <row r="151" spans="1:20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v>72</v>
      </c>
      <c r="P151" s="10">
        <v>37</v>
      </c>
      <c r="Q151" s="10">
        <v>51</v>
      </c>
      <c r="R151" s="10">
        <v>23</v>
      </c>
      <c r="S151" s="10">
        <f>SUM(N151:R151)</f>
        <v>268</v>
      </c>
      <c r="T151" s="49">
        <f t="shared" si="7"/>
        <v>9.0659991204627716E-3</v>
      </c>
    </row>
    <row r="152" spans="1:20">
      <c r="A152" s="5" t="s">
        <v>468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208</v>
      </c>
      <c r="N152" s="10">
        <v>111</v>
      </c>
      <c r="O152" s="10">
        <v>103</v>
      </c>
      <c r="P152" s="10"/>
      <c r="Q152" s="10">
        <v>83</v>
      </c>
      <c r="R152" s="10"/>
      <c r="S152" s="10">
        <f>SUM(N152:R152)</f>
        <v>297</v>
      </c>
      <c r="T152" s="49">
        <f t="shared" si="7"/>
        <v>1.0047021413348669E-2</v>
      </c>
    </row>
    <row r="153" spans="1:20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102</v>
      </c>
      <c r="N153" s="10">
        <v>23</v>
      </c>
      <c r="O153" s="10">
        <v>184</v>
      </c>
      <c r="P153" s="10">
        <v>73</v>
      </c>
      <c r="Q153" s="10"/>
      <c r="R153" s="10">
        <v>7</v>
      </c>
      <c r="S153" s="10">
        <f>SUM(N153:R153)</f>
        <v>287</v>
      </c>
      <c r="T153" s="49">
        <f t="shared" si="7"/>
        <v>9.7087378640776691E-3</v>
      </c>
    </row>
    <row r="154" spans="1:20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89</v>
      </c>
      <c r="N154" s="10">
        <v>86</v>
      </c>
      <c r="O154" s="10">
        <v>81</v>
      </c>
      <c r="P154" s="10">
        <v>36</v>
      </c>
      <c r="Q154" s="10">
        <v>30</v>
      </c>
      <c r="R154" s="10">
        <v>23</v>
      </c>
      <c r="S154" s="10">
        <f>SUM(N154:R154)</f>
        <v>256</v>
      </c>
      <c r="T154" s="49">
        <f t="shared" si="7"/>
        <v>8.6600588613375724E-3</v>
      </c>
    </row>
    <row r="155" spans="1:20">
      <c r="A155" s="5" t="s">
        <v>464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192</v>
      </c>
      <c r="N155" s="10">
        <v>35</v>
      </c>
      <c r="O155" s="10">
        <v>38</v>
      </c>
      <c r="P155" s="10">
        <v>66</v>
      </c>
      <c r="Q155" s="10">
        <v>51</v>
      </c>
      <c r="R155" s="10">
        <v>55</v>
      </c>
      <c r="S155" s="10">
        <f>SUM(N155:R155)</f>
        <v>245</v>
      </c>
      <c r="T155" s="49">
        <f t="shared" si="7"/>
        <v>8.2879469571394745E-3</v>
      </c>
    </row>
    <row r="156" spans="1:20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237</v>
      </c>
      <c r="N156" s="10">
        <v>34</v>
      </c>
      <c r="O156" s="10">
        <v>67</v>
      </c>
      <c r="P156" s="10">
        <v>40</v>
      </c>
      <c r="Q156" s="10">
        <v>30</v>
      </c>
      <c r="R156" s="10">
        <v>53</v>
      </c>
      <c r="S156" s="10">
        <f>SUM(N156:R156)</f>
        <v>224</v>
      </c>
      <c r="T156" s="49">
        <f t="shared" si="7"/>
        <v>7.5775515036703763E-3</v>
      </c>
    </row>
    <row r="157" spans="1:20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115</v>
      </c>
      <c r="N157" s="10">
        <v>48</v>
      </c>
      <c r="O157" s="10">
        <v>36</v>
      </c>
      <c r="P157" s="10">
        <v>52</v>
      </c>
      <c r="Q157" s="10">
        <v>46</v>
      </c>
      <c r="R157" s="10">
        <v>40</v>
      </c>
      <c r="S157" s="10">
        <f>SUM(N157:R157)</f>
        <v>222</v>
      </c>
      <c r="T157" s="49">
        <f t="shared" si="7"/>
        <v>7.5098947938161765E-3</v>
      </c>
    </row>
    <row r="158" spans="1:20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95</v>
      </c>
      <c r="N158" s="10">
        <v>36</v>
      </c>
      <c r="O158" s="10">
        <v>21</v>
      </c>
      <c r="P158" s="10">
        <v>6</v>
      </c>
      <c r="Q158" s="10">
        <v>18</v>
      </c>
      <c r="R158" s="10">
        <v>132</v>
      </c>
      <c r="S158" s="10">
        <f>SUM(N158:R158)</f>
        <v>213</v>
      </c>
      <c r="T158" s="49">
        <f t="shared" si="7"/>
        <v>7.2054395994722775E-3</v>
      </c>
    </row>
    <row r="159" spans="1:20">
      <c r="A159" s="5" t="s">
        <v>462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240</v>
      </c>
      <c r="N159" s="10">
        <v>48</v>
      </c>
      <c r="O159" s="10">
        <v>30</v>
      </c>
      <c r="P159" s="10">
        <v>39</v>
      </c>
      <c r="Q159" s="10">
        <v>51</v>
      </c>
      <c r="R159" s="10">
        <v>38</v>
      </c>
      <c r="S159" s="10">
        <f>SUM(N159:R159)</f>
        <v>206</v>
      </c>
      <c r="T159" s="49">
        <f t="shared" si="7"/>
        <v>6.9686411149825784E-3</v>
      </c>
    </row>
    <row r="160" spans="1:20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141</v>
      </c>
      <c r="N160" s="10">
        <v>10</v>
      </c>
      <c r="O160" s="10">
        <v>12</v>
      </c>
      <c r="P160" s="10">
        <v>12</v>
      </c>
      <c r="Q160" s="10">
        <v>76</v>
      </c>
      <c r="R160" s="10">
        <v>86</v>
      </c>
      <c r="S160" s="10">
        <f>SUM(N160:R160)</f>
        <v>196</v>
      </c>
      <c r="T160" s="49">
        <f t="shared" si="7"/>
        <v>6.6303575657115791E-3</v>
      </c>
    </row>
    <row r="161" spans="1:20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149</v>
      </c>
      <c r="N161" s="10">
        <v>6</v>
      </c>
      <c r="O161" s="10">
        <v>40</v>
      </c>
      <c r="P161" s="10">
        <v>50</v>
      </c>
      <c r="Q161" s="10">
        <v>8</v>
      </c>
      <c r="R161" s="10">
        <v>64</v>
      </c>
      <c r="S161" s="10">
        <f>SUM(N161:R161)</f>
        <v>168</v>
      </c>
      <c r="T161" s="49">
        <f t="shared" si="7"/>
        <v>5.6831636277527827E-3</v>
      </c>
    </row>
    <row r="162" spans="1:20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138</v>
      </c>
      <c r="N162" s="10">
        <v>34</v>
      </c>
      <c r="O162" s="10">
        <v>36</v>
      </c>
      <c r="P162" s="10">
        <v>26</v>
      </c>
      <c r="Q162" s="10">
        <v>4</v>
      </c>
      <c r="R162" s="10">
        <v>64</v>
      </c>
      <c r="S162" s="10">
        <f>SUM(N162:R162)</f>
        <v>164</v>
      </c>
      <c r="T162" s="49">
        <f t="shared" si="7"/>
        <v>5.5478502080443829E-3</v>
      </c>
    </row>
    <row r="163" spans="1:20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383</v>
      </c>
      <c r="N163" s="10"/>
      <c r="O163" s="10"/>
      <c r="P163" s="10"/>
      <c r="Q163" s="10"/>
      <c r="R163" s="10">
        <v>132</v>
      </c>
      <c r="S163" s="10">
        <f>SUM(N163:R163)</f>
        <v>132</v>
      </c>
      <c r="T163" s="49">
        <f t="shared" si="7"/>
        <v>4.465342850377186E-3</v>
      </c>
    </row>
    <row r="164" spans="1:20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107</v>
      </c>
      <c r="N164" s="10">
        <v>14</v>
      </c>
      <c r="O164" s="10">
        <v>8</v>
      </c>
      <c r="P164" s="10">
        <v>8</v>
      </c>
      <c r="Q164" s="10"/>
      <c r="R164" s="10">
        <v>102</v>
      </c>
      <c r="S164" s="10">
        <f>SUM(N164:R164)</f>
        <v>132</v>
      </c>
      <c r="T164" s="49">
        <f t="shared" si="7"/>
        <v>4.465342850377186E-3</v>
      </c>
    </row>
    <row r="165" spans="1:20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24</v>
      </c>
      <c r="N165" s="10">
        <v>14</v>
      </c>
      <c r="O165" s="10">
        <v>28</v>
      </c>
      <c r="P165" s="10">
        <v>32</v>
      </c>
      <c r="Q165" s="10">
        <v>23</v>
      </c>
      <c r="R165" s="10">
        <v>24</v>
      </c>
      <c r="S165" s="10">
        <f>SUM(N165:R165)</f>
        <v>121</v>
      </c>
      <c r="T165" s="49">
        <f t="shared" si="7"/>
        <v>4.0932309461790871E-3</v>
      </c>
    </row>
    <row r="166" spans="1:20">
      <c r="A166" s="5" t="s">
        <v>461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302</v>
      </c>
      <c r="N166" s="10"/>
      <c r="O166" s="10">
        <v>12</v>
      </c>
      <c r="P166" s="10">
        <v>18</v>
      </c>
      <c r="Q166" s="10"/>
      <c r="R166" s="10">
        <v>41</v>
      </c>
      <c r="S166" s="10">
        <f>SUM(N166:R166)</f>
        <v>71</v>
      </c>
      <c r="T166" s="49">
        <f t="shared" si="7"/>
        <v>2.4018131998240926E-3</v>
      </c>
    </row>
    <row r="167" spans="1:20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145</v>
      </c>
      <c r="N167" s="10">
        <v>14</v>
      </c>
      <c r="O167" s="10">
        <v>16</v>
      </c>
      <c r="P167" s="10">
        <v>20</v>
      </c>
      <c r="Q167" s="10">
        <v>14</v>
      </c>
      <c r="R167" s="10">
        <v>4</v>
      </c>
      <c r="S167" s="10">
        <f>SUM(N167:R167)</f>
        <v>68</v>
      </c>
      <c r="T167" s="49">
        <f t="shared" si="7"/>
        <v>2.3003281350427928E-3</v>
      </c>
    </row>
    <row r="168" spans="1:20">
      <c r="A168" s="5" t="s">
        <v>470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222</v>
      </c>
      <c r="N168" s="10">
        <v>23</v>
      </c>
      <c r="O168" s="10"/>
      <c r="P168" s="10"/>
      <c r="Q168" s="10">
        <v>8</v>
      </c>
      <c r="R168" s="10">
        <v>10</v>
      </c>
      <c r="S168" s="10">
        <f>SUM(N168:R168)</f>
        <v>41</v>
      </c>
      <c r="T168" s="49">
        <f t="shared" si="7"/>
        <v>1.3869625520110957E-3</v>
      </c>
    </row>
    <row r="169" spans="1:20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196</v>
      </c>
      <c r="N169" s="10">
        <v>3</v>
      </c>
      <c r="O169" s="10">
        <v>1</v>
      </c>
      <c r="P169" s="10">
        <v>1</v>
      </c>
      <c r="Q169" s="10">
        <v>14</v>
      </c>
      <c r="R169" s="10"/>
      <c r="S169" s="10">
        <f>SUM(N169:R169)</f>
        <v>19</v>
      </c>
      <c r="T169" s="49">
        <f t="shared" si="7"/>
        <v>6.4273874361489797E-4</v>
      </c>
    </row>
    <row r="170" spans="1:20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358</v>
      </c>
      <c r="N170" s="10"/>
      <c r="O170" s="10"/>
      <c r="P170" s="10"/>
      <c r="Q170" s="10">
        <v>15</v>
      </c>
      <c r="R170" s="10"/>
      <c r="S170" s="10">
        <f>SUM(N170:R170)</f>
        <v>15</v>
      </c>
      <c r="T170" s="49">
        <f t="shared" si="7"/>
        <v>5.0742532390649845E-4</v>
      </c>
    </row>
    <row r="171" spans="1:20">
      <c r="A171" s="5" t="s">
        <v>466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334</v>
      </c>
      <c r="N171" s="10"/>
      <c r="O171" s="10"/>
      <c r="P171" s="10"/>
      <c r="Q171" s="10">
        <v>15</v>
      </c>
      <c r="R171" s="10"/>
      <c r="S171" s="10">
        <f>SUM(N171:R171)</f>
        <v>15</v>
      </c>
      <c r="T171" s="49">
        <f t="shared" si="7"/>
        <v>5.0742532390649845E-4</v>
      </c>
    </row>
    <row r="172" spans="1:20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v>2</v>
      </c>
      <c r="P172" s="10">
        <v>3</v>
      </c>
      <c r="Q172" s="10">
        <v>14</v>
      </c>
      <c r="R172" s="10"/>
      <c r="S172" s="10">
        <f>SUM(N172:R172)</f>
        <v>21</v>
      </c>
      <c r="T172" s="49">
        <f t="shared" si="7"/>
        <v>7.1039545346909783E-4</v>
      </c>
    </row>
    <row r="173" spans="1:20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v>1</v>
      </c>
      <c r="P173" s="10">
        <v>5</v>
      </c>
      <c r="Q173" s="10"/>
      <c r="R173" s="10">
        <v>13</v>
      </c>
      <c r="S173" s="10">
        <f>SUM(N173:R173)</f>
        <v>19</v>
      </c>
      <c r="T173" s="49">
        <f t="shared" si="7"/>
        <v>6.4273874361489797E-4</v>
      </c>
    </row>
    <row r="174" spans="1:20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/>
      <c r="P174" s="10"/>
      <c r="Q174" s="10"/>
      <c r="R174" s="10">
        <v>15</v>
      </c>
      <c r="S174" s="10">
        <f>SUM(N174:R174)</f>
        <v>15</v>
      </c>
      <c r="T174" s="49">
        <f t="shared" si="7"/>
        <v>5.0742532390649845E-4</v>
      </c>
    </row>
    <row r="175" spans="1:20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v>10</v>
      </c>
      <c r="P175" s="10">
        <v>4</v>
      </c>
      <c r="Q175" s="10"/>
      <c r="R175" s="10">
        <v>5</v>
      </c>
      <c r="S175" s="10">
        <f>SUM(N175:R175)</f>
        <v>19</v>
      </c>
      <c r="T175" s="49">
        <f t="shared" si="7"/>
        <v>6.4273874361489797E-4</v>
      </c>
    </row>
    <row r="176" spans="1:20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v>11</v>
      </c>
      <c r="P176" s="10">
        <v>2</v>
      </c>
      <c r="Q176" s="10"/>
      <c r="R176" s="10">
        <v>4</v>
      </c>
      <c r="S176" s="10">
        <f>SUM(N176:R176)</f>
        <v>17</v>
      </c>
      <c r="T176" s="49">
        <f t="shared" si="7"/>
        <v>5.7508203376069821E-4</v>
      </c>
    </row>
    <row r="177" spans="1:20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385</v>
      </c>
      <c r="N177" s="10"/>
      <c r="O177" s="10"/>
      <c r="P177" s="10"/>
      <c r="Q177" s="10"/>
      <c r="R177" s="10">
        <v>14</v>
      </c>
      <c r="S177" s="10">
        <f>SUM(N177:R177)</f>
        <v>14</v>
      </c>
      <c r="T177" s="49">
        <f t="shared" si="7"/>
        <v>4.7359696897939852E-4</v>
      </c>
    </row>
    <row r="178" spans="1:20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113</v>
      </c>
      <c r="N178" s="10">
        <v>2</v>
      </c>
      <c r="O178" s="10"/>
      <c r="P178" s="10">
        <v>2</v>
      </c>
      <c r="Q178" s="10">
        <v>4</v>
      </c>
      <c r="R178" s="10">
        <v>4</v>
      </c>
      <c r="S178" s="10">
        <f>SUM(N178:R178)</f>
        <v>12</v>
      </c>
      <c r="T178" s="49">
        <f t="shared" si="7"/>
        <v>4.0594025912519876E-4</v>
      </c>
    </row>
    <row r="179" spans="1:20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303</v>
      </c>
      <c r="N179" s="10"/>
      <c r="O179" s="10">
        <v>3</v>
      </c>
      <c r="P179" s="10"/>
      <c r="Q179" s="10"/>
      <c r="R179" s="10">
        <v>6</v>
      </c>
      <c r="S179" s="10">
        <f>SUM(N179:R179)</f>
        <v>9</v>
      </c>
      <c r="T179" s="49">
        <f t="shared" si="7"/>
        <v>3.0445519434389907E-4</v>
      </c>
    </row>
    <row r="180" spans="1:20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292</v>
      </c>
      <c r="N180" s="10"/>
      <c r="O180" s="10">
        <v>4</v>
      </c>
      <c r="P180" s="10">
        <v>4</v>
      </c>
      <c r="Q180" s="10"/>
      <c r="R180" s="10">
        <v>1</v>
      </c>
      <c r="S180" s="10">
        <f>SUM(N180:R180)</f>
        <v>9</v>
      </c>
      <c r="T180" s="49">
        <f t="shared" si="7"/>
        <v>3.0445519434389907E-4</v>
      </c>
    </row>
    <row r="181" spans="1:20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304</v>
      </c>
      <c r="N181" s="10"/>
      <c r="O181" s="10">
        <v>3</v>
      </c>
      <c r="P181" s="10">
        <v>3</v>
      </c>
      <c r="Q181" s="10"/>
      <c r="R181" s="10">
        <v>3</v>
      </c>
      <c r="S181" s="10">
        <f>SUM(N181:R181)</f>
        <v>9</v>
      </c>
      <c r="T181" s="49">
        <f t="shared" si="7"/>
        <v>3.0445519434389907E-4</v>
      </c>
    </row>
    <row r="182" spans="1:20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393</v>
      </c>
      <c r="N182" s="10"/>
      <c r="O182" s="10"/>
      <c r="P182" s="10"/>
      <c r="Q182" s="10"/>
      <c r="R182" s="10">
        <v>8</v>
      </c>
      <c r="S182" s="10">
        <f>SUM(N182:R182)</f>
        <v>8</v>
      </c>
      <c r="T182" s="49">
        <f t="shared" si="7"/>
        <v>2.7062683941679914E-4</v>
      </c>
    </row>
    <row r="183" spans="1:20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301</v>
      </c>
      <c r="N183" s="10"/>
      <c r="O183" s="10">
        <v>2</v>
      </c>
      <c r="P183" s="10"/>
      <c r="Q183" s="10"/>
      <c r="R183" s="10">
        <v>6</v>
      </c>
      <c r="S183" s="10">
        <f>SUM(N183:R183)</f>
        <v>8</v>
      </c>
      <c r="T183" s="49">
        <f t="shared" si="7"/>
        <v>2.7062683941679914E-4</v>
      </c>
    </row>
    <row r="184" spans="1:20">
      <c r="A184" s="5" t="s">
        <v>459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164</v>
      </c>
      <c r="N184" s="10">
        <v>7</v>
      </c>
      <c r="O184" s="10">
        <v>0</v>
      </c>
      <c r="P184" s="10"/>
      <c r="Q184" s="10"/>
      <c r="R184" s="10"/>
      <c r="S184" s="10">
        <f>SUM(N184:R184)</f>
        <v>7</v>
      </c>
      <c r="T184" s="49">
        <f t="shared" si="7"/>
        <v>2.3679848448969926E-4</v>
      </c>
    </row>
    <row r="185" spans="1:20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300</v>
      </c>
      <c r="N185" s="10"/>
      <c r="O185" s="10">
        <v>4</v>
      </c>
      <c r="P185" s="10">
        <v>3</v>
      </c>
      <c r="Q185" s="10"/>
      <c r="R185" s="10"/>
      <c r="S185" s="10">
        <f>SUM(N185:R185)</f>
        <v>7</v>
      </c>
      <c r="T185" s="49">
        <f t="shared" si="7"/>
        <v>2.3679848448969926E-4</v>
      </c>
    </row>
    <row r="186" spans="1:20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327</v>
      </c>
      <c r="N186" s="10"/>
      <c r="O186" s="10"/>
      <c r="P186" s="10">
        <v>1</v>
      </c>
      <c r="Q186" s="10"/>
      <c r="R186" s="10">
        <v>5</v>
      </c>
      <c r="S186" s="10">
        <f>SUM(N186:R186)</f>
        <v>6</v>
      </c>
      <c r="T186" s="49">
        <f t="shared" si="7"/>
        <v>2.0297012956259938E-4</v>
      </c>
    </row>
    <row r="187" spans="1:20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392</v>
      </c>
      <c r="N187" s="10"/>
      <c r="O187" s="10"/>
      <c r="P187" s="10"/>
      <c r="Q187" s="10"/>
      <c r="R187" s="10">
        <v>6</v>
      </c>
      <c r="S187" s="10">
        <f>SUM(N187:R187)</f>
        <v>6</v>
      </c>
      <c r="T187" s="49">
        <f t="shared" si="7"/>
        <v>2.0297012956259938E-4</v>
      </c>
    </row>
    <row r="188" spans="1:20">
      <c r="A188" s="5" t="s">
        <v>463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391</v>
      </c>
      <c r="N188" s="10"/>
      <c r="O188" s="10"/>
      <c r="P188" s="10"/>
      <c r="Q188" s="10"/>
      <c r="R188" s="10">
        <v>4</v>
      </c>
      <c r="S188" s="10">
        <f>SUM(N188:R188)</f>
        <v>4</v>
      </c>
      <c r="T188" s="49">
        <f t="shared" si="7"/>
        <v>1.3531341970839957E-4</v>
      </c>
    </row>
    <row r="189" spans="1:20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321</v>
      </c>
      <c r="N189" s="10"/>
      <c r="O189" s="10"/>
      <c r="P189" s="10">
        <v>4</v>
      </c>
      <c r="Q189" s="10"/>
      <c r="R189" s="10"/>
      <c r="S189" s="10">
        <f>SUM(N189:R189)</f>
        <v>4</v>
      </c>
      <c r="T189" s="49">
        <f t="shared" si="7"/>
        <v>1.3531341970839957E-4</v>
      </c>
    </row>
    <row r="190" spans="1:20">
      <c r="A190" s="5" t="s">
        <v>458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368</v>
      </c>
      <c r="N190" s="10"/>
      <c r="O190" s="10"/>
      <c r="P190" s="10"/>
      <c r="Q190" s="10">
        <v>4</v>
      </c>
      <c r="R190" s="10"/>
      <c r="S190" s="10">
        <f>SUM(N190:R190)</f>
        <v>4</v>
      </c>
      <c r="T190" s="49">
        <f t="shared" si="7"/>
        <v>1.3531341970839957E-4</v>
      </c>
    </row>
    <row r="191" spans="1:20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147</v>
      </c>
      <c r="N191" s="10">
        <v>2</v>
      </c>
      <c r="O191" s="10">
        <v>2</v>
      </c>
      <c r="P191" s="10"/>
      <c r="Q191" s="10"/>
      <c r="R191" s="10"/>
      <c r="S191" s="10">
        <f>SUM(N191:R191)</f>
        <v>4</v>
      </c>
      <c r="T191" s="49">
        <f t="shared" si="7"/>
        <v>1.3531341970839957E-4</v>
      </c>
    </row>
    <row r="192" spans="1:20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305</v>
      </c>
      <c r="N192" s="10"/>
      <c r="O192" s="10">
        <v>3</v>
      </c>
      <c r="P192" s="10"/>
      <c r="Q192" s="10"/>
      <c r="R192" s="10"/>
      <c r="S192" s="10">
        <f>SUM(N192:R192)</f>
        <v>3</v>
      </c>
      <c r="T192" s="49">
        <f t="shared" si="7"/>
        <v>1.0148506478129969E-4</v>
      </c>
    </row>
    <row r="193" spans="1:20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389</v>
      </c>
      <c r="N193" s="10"/>
      <c r="O193" s="10"/>
      <c r="P193" s="10"/>
      <c r="Q193" s="10"/>
      <c r="R193" s="10">
        <v>1</v>
      </c>
      <c r="S193" s="10">
        <f>SUM(N193:R193)</f>
        <v>1</v>
      </c>
      <c r="T193" s="49">
        <f t="shared" si="7"/>
        <v>3.3828354927099892E-5</v>
      </c>
    </row>
    <row r="194" spans="1:20" hidden="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395</v>
      </c>
      <c r="N194" s="10"/>
      <c r="O194" s="10"/>
      <c r="P194" s="10"/>
      <c r="Q194" s="10"/>
      <c r="R194" s="10"/>
      <c r="S194" s="10">
        <f>SUM(N194:R194)</f>
        <v>0</v>
      </c>
      <c r="T194" s="49">
        <f t="shared" ref="T194:T195" si="8">+S194/$S$195</f>
        <v>0</v>
      </c>
    </row>
    <row r="195" spans="1:20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:R195" si="9">SUM(N129:N194)</f>
        <v>4725</v>
      </c>
      <c r="O195" s="12">
        <f t="shared" si="9"/>
        <v>5065</v>
      </c>
      <c r="P195" s="12">
        <f t="shared" si="9"/>
        <v>3669</v>
      </c>
      <c r="Q195" s="12">
        <f t="shared" si="9"/>
        <v>5928</v>
      </c>
      <c r="R195" s="12">
        <f t="shared" si="9"/>
        <v>10174</v>
      </c>
      <c r="S195" s="12">
        <f>SUM(S129:S194)</f>
        <v>29561</v>
      </c>
      <c r="T195" s="51">
        <f t="shared" si="8"/>
        <v>1</v>
      </c>
    </row>
    <row r="197" spans="1:20" hidden="1"/>
    <row r="198" spans="1:20" hidden="1"/>
    <row r="199" spans="1:20" ht="18">
      <c r="M199" s="8" t="s">
        <v>447</v>
      </c>
    </row>
    <row r="200" spans="1:20">
      <c r="A200" s="4" t="s">
        <v>423</v>
      </c>
      <c r="B200" s="4" t="s">
        <v>432</v>
      </c>
    </row>
    <row r="201" spans="1:20" ht="30">
      <c r="A201" s="4" t="s">
        <v>414</v>
      </c>
      <c r="B201" t="s">
        <v>415</v>
      </c>
      <c r="C201" t="s">
        <v>416</v>
      </c>
      <c r="D201" t="s">
        <v>417</v>
      </c>
      <c r="E201" t="s">
        <v>418</v>
      </c>
      <c r="F201" t="s">
        <v>419</v>
      </c>
      <c r="G201" t="s">
        <v>420</v>
      </c>
      <c r="H201" t="s">
        <v>421</v>
      </c>
      <c r="M201" s="11" t="s">
        <v>438</v>
      </c>
      <c r="N201" s="11" t="s">
        <v>415</v>
      </c>
      <c r="O201" s="11" t="s">
        <v>416</v>
      </c>
      <c r="P201" s="11" t="s">
        <v>417</v>
      </c>
      <c r="Q201" s="11" t="s">
        <v>418</v>
      </c>
      <c r="R201" s="11" t="s">
        <v>419</v>
      </c>
      <c r="S201" s="9" t="s">
        <v>506</v>
      </c>
    </row>
    <row r="202" spans="1:20">
      <c r="A202" s="5" t="s">
        <v>467</v>
      </c>
      <c r="B202" s="6">
        <v>112</v>
      </c>
      <c r="C202" s="6">
        <v>108</v>
      </c>
      <c r="D202" s="6">
        <v>31</v>
      </c>
      <c r="E202" s="6">
        <v>295</v>
      </c>
      <c r="F202" s="6">
        <v>2966</v>
      </c>
      <c r="G202" s="6">
        <v>3224</v>
      </c>
      <c r="H202" s="6">
        <v>6736</v>
      </c>
      <c r="M202" s="23" t="s">
        <v>185</v>
      </c>
      <c r="N202" s="24">
        <v>112</v>
      </c>
      <c r="O202" s="24">
        <v>108</v>
      </c>
      <c r="P202" s="24">
        <v>31</v>
      </c>
      <c r="Q202" s="24">
        <v>295</v>
      </c>
      <c r="R202" s="24">
        <v>2966</v>
      </c>
      <c r="S202" s="24">
        <f t="shared" ref="S202:S233" si="10">SUM(N202:R202)</f>
        <v>3512</v>
      </c>
    </row>
    <row r="203" spans="1:20">
      <c r="A203" s="22" t="s">
        <v>250</v>
      </c>
      <c r="B203" s="6"/>
      <c r="C203" s="6">
        <v>11</v>
      </c>
      <c r="D203" s="6"/>
      <c r="E203" s="6"/>
      <c r="F203" s="6">
        <v>2470</v>
      </c>
      <c r="G203" s="6">
        <v>2780</v>
      </c>
      <c r="H203" s="6">
        <v>5261</v>
      </c>
      <c r="M203" s="22" t="s">
        <v>250</v>
      </c>
      <c r="N203" s="10"/>
      <c r="O203" s="10">
        <v>11</v>
      </c>
      <c r="P203" s="10"/>
      <c r="Q203" s="10"/>
      <c r="R203" s="10">
        <v>2470</v>
      </c>
      <c r="S203" s="10">
        <f t="shared" si="10"/>
        <v>2481</v>
      </c>
    </row>
    <row r="204" spans="1:20">
      <c r="A204" s="22" t="s">
        <v>186</v>
      </c>
      <c r="B204" s="6">
        <v>112</v>
      </c>
      <c r="C204" s="6">
        <v>89</v>
      </c>
      <c r="D204" s="6">
        <v>31</v>
      </c>
      <c r="E204" s="6">
        <v>294</v>
      </c>
      <c r="F204" s="6">
        <v>496</v>
      </c>
      <c r="G204" s="6">
        <v>444</v>
      </c>
      <c r="H204" s="6">
        <v>1466</v>
      </c>
      <c r="M204" s="22" t="s">
        <v>186</v>
      </c>
      <c r="N204" s="10">
        <v>112</v>
      </c>
      <c r="O204" s="10">
        <v>89</v>
      </c>
      <c r="P204" s="10">
        <v>31</v>
      </c>
      <c r="Q204" s="10">
        <v>294</v>
      </c>
      <c r="R204" s="10">
        <v>496</v>
      </c>
      <c r="S204" s="10">
        <f t="shared" si="10"/>
        <v>1022</v>
      </c>
    </row>
    <row r="205" spans="1:20">
      <c r="A205" s="22" t="s">
        <v>246</v>
      </c>
      <c r="B205" s="6"/>
      <c r="C205" s="6">
        <v>8</v>
      </c>
      <c r="D205" s="6"/>
      <c r="E205" s="6">
        <v>1</v>
      </c>
      <c r="F205" s="6"/>
      <c r="G205" s="6"/>
      <c r="H205" s="6">
        <v>9</v>
      </c>
      <c r="M205" s="22" t="s">
        <v>246</v>
      </c>
      <c r="N205" s="10"/>
      <c r="O205" s="10">
        <v>8</v>
      </c>
      <c r="P205" s="10"/>
      <c r="Q205" s="10">
        <v>1</v>
      </c>
      <c r="R205" s="10"/>
      <c r="S205" s="10">
        <f t="shared" si="10"/>
        <v>9</v>
      </c>
    </row>
    <row r="206" spans="1:20">
      <c r="A206" s="5" t="s">
        <v>454</v>
      </c>
      <c r="B206" s="6">
        <v>1195</v>
      </c>
      <c r="C206" s="6">
        <v>1512</v>
      </c>
      <c r="D206" s="6">
        <v>814</v>
      </c>
      <c r="E206" s="6">
        <v>1220</v>
      </c>
      <c r="F206" s="6"/>
      <c r="G206" s="6">
        <v>1108</v>
      </c>
      <c r="H206" s="6">
        <v>5849</v>
      </c>
      <c r="M206" s="23" t="s">
        <v>40</v>
      </c>
      <c r="N206" s="24">
        <v>1195</v>
      </c>
      <c r="O206" s="24">
        <v>1512</v>
      </c>
      <c r="P206" s="24">
        <v>814</v>
      </c>
      <c r="Q206" s="24">
        <v>1220</v>
      </c>
      <c r="R206" s="24"/>
      <c r="S206" s="24">
        <f t="shared" si="10"/>
        <v>4741</v>
      </c>
    </row>
    <row r="207" spans="1:20">
      <c r="A207" s="22" t="s">
        <v>41</v>
      </c>
      <c r="B207" s="6">
        <v>871</v>
      </c>
      <c r="C207" s="6">
        <v>736</v>
      </c>
      <c r="D207" s="6">
        <v>814</v>
      </c>
      <c r="E207" s="6">
        <v>779</v>
      </c>
      <c r="F207" s="6"/>
      <c r="G207" s="6">
        <v>808</v>
      </c>
      <c r="H207" s="6">
        <v>4008</v>
      </c>
      <c r="M207" s="22" t="s">
        <v>41</v>
      </c>
      <c r="N207" s="10">
        <v>871</v>
      </c>
      <c r="O207" s="10">
        <v>736</v>
      </c>
      <c r="P207" s="10">
        <v>814</v>
      </c>
      <c r="Q207" s="10">
        <v>779</v>
      </c>
      <c r="R207" s="10"/>
      <c r="S207" s="10">
        <f t="shared" si="10"/>
        <v>3200</v>
      </c>
    </row>
    <row r="208" spans="1:20">
      <c r="A208" s="22" t="s">
        <v>215</v>
      </c>
      <c r="B208" s="6">
        <v>324</v>
      </c>
      <c r="C208" s="6">
        <v>776</v>
      </c>
      <c r="D208" s="6"/>
      <c r="E208" s="6">
        <v>441</v>
      </c>
      <c r="F208" s="6"/>
      <c r="G208" s="6">
        <v>300</v>
      </c>
      <c r="H208" s="6">
        <v>1841</v>
      </c>
      <c r="M208" s="22" t="s">
        <v>215</v>
      </c>
      <c r="N208" s="10">
        <v>324</v>
      </c>
      <c r="O208" s="10">
        <v>776</v>
      </c>
      <c r="P208" s="10"/>
      <c r="Q208" s="10">
        <v>441</v>
      </c>
      <c r="R208" s="10"/>
      <c r="S208" s="10">
        <f t="shared" si="10"/>
        <v>1541</v>
      </c>
    </row>
    <row r="209" spans="1:19">
      <c r="A209" s="5" t="s">
        <v>338</v>
      </c>
      <c r="B209" s="6"/>
      <c r="C209" s="6"/>
      <c r="D209" s="6"/>
      <c r="E209" s="6">
        <v>485</v>
      </c>
      <c r="F209" s="6">
        <v>1363</v>
      </c>
      <c r="G209" s="6">
        <v>1823</v>
      </c>
      <c r="H209" s="6">
        <v>3671</v>
      </c>
      <c r="M209" s="23" t="s">
        <v>338</v>
      </c>
      <c r="N209" s="24"/>
      <c r="O209" s="24"/>
      <c r="P209" s="24"/>
      <c r="Q209" s="24">
        <v>485</v>
      </c>
      <c r="R209" s="24">
        <v>1363</v>
      </c>
      <c r="S209" s="24">
        <f t="shared" si="10"/>
        <v>1848</v>
      </c>
    </row>
    <row r="210" spans="1:19">
      <c r="A210" s="22" t="s">
        <v>353</v>
      </c>
      <c r="B210" s="6"/>
      <c r="C210" s="6"/>
      <c r="D210" s="6"/>
      <c r="E210" s="6">
        <v>440</v>
      </c>
      <c r="F210" s="6">
        <v>1222</v>
      </c>
      <c r="G210" s="6">
        <v>1637</v>
      </c>
      <c r="H210" s="6">
        <v>3299</v>
      </c>
      <c r="M210" s="22" t="s">
        <v>353</v>
      </c>
      <c r="N210" s="10"/>
      <c r="O210" s="10"/>
      <c r="P210" s="10"/>
      <c r="Q210" s="10">
        <v>440</v>
      </c>
      <c r="R210" s="10">
        <v>1222</v>
      </c>
      <c r="S210" s="10">
        <f t="shared" si="10"/>
        <v>1662</v>
      </c>
    </row>
    <row r="211" spans="1:19">
      <c r="A211" s="22" t="s">
        <v>340</v>
      </c>
      <c r="B211" s="6"/>
      <c r="C211" s="6"/>
      <c r="D211" s="6"/>
      <c r="E211" s="6">
        <v>9</v>
      </c>
      <c r="F211" s="6">
        <v>109</v>
      </c>
      <c r="G211" s="6">
        <v>94</v>
      </c>
      <c r="H211" s="6">
        <v>212</v>
      </c>
      <c r="M211" s="22" t="s">
        <v>340</v>
      </c>
      <c r="N211" s="10"/>
      <c r="O211" s="10"/>
      <c r="P211" s="10"/>
      <c r="Q211" s="10">
        <v>9</v>
      </c>
      <c r="R211" s="10">
        <v>109</v>
      </c>
      <c r="S211" s="10">
        <f t="shared" si="10"/>
        <v>118</v>
      </c>
    </row>
    <row r="212" spans="1:19">
      <c r="A212" s="22" t="s">
        <v>339</v>
      </c>
      <c r="B212" s="6"/>
      <c r="C212" s="6"/>
      <c r="D212" s="6"/>
      <c r="E212" s="6">
        <v>28</v>
      </c>
      <c r="F212" s="6">
        <v>32</v>
      </c>
      <c r="G212" s="6">
        <v>92</v>
      </c>
      <c r="H212" s="6">
        <v>152</v>
      </c>
      <c r="M212" s="22" t="s">
        <v>339</v>
      </c>
      <c r="N212" s="10"/>
      <c r="O212" s="10"/>
      <c r="P212" s="10"/>
      <c r="Q212" s="10">
        <v>28</v>
      </c>
      <c r="R212" s="10">
        <v>32</v>
      </c>
      <c r="S212" s="10">
        <f t="shared" si="10"/>
        <v>60</v>
      </c>
    </row>
    <row r="213" spans="1:19">
      <c r="A213" s="22" t="s">
        <v>170</v>
      </c>
      <c r="B213" s="6"/>
      <c r="C213" s="6"/>
      <c r="D213" s="6"/>
      <c r="E213" s="6">
        <v>8</v>
      </c>
      <c r="F213" s="6"/>
      <c r="G213" s="6"/>
      <c r="H213" s="6">
        <v>8</v>
      </c>
      <c r="M213" s="22" t="s">
        <v>170</v>
      </c>
      <c r="N213" s="10"/>
      <c r="O213" s="10"/>
      <c r="P213" s="10"/>
      <c r="Q213" s="10">
        <v>8</v>
      </c>
      <c r="R213" s="10"/>
      <c r="S213" s="10">
        <f t="shared" si="10"/>
        <v>8</v>
      </c>
    </row>
    <row r="214" spans="1:19">
      <c r="A214" s="5" t="s">
        <v>68</v>
      </c>
      <c r="B214" s="6">
        <v>529</v>
      </c>
      <c r="C214" s="6">
        <v>491</v>
      </c>
      <c r="D214" s="6">
        <v>517</v>
      </c>
      <c r="E214" s="6">
        <v>505</v>
      </c>
      <c r="F214" s="6">
        <v>512</v>
      </c>
      <c r="G214" s="6">
        <v>542</v>
      </c>
      <c r="H214" s="6">
        <v>3096</v>
      </c>
      <c r="M214" s="23" t="s">
        <v>68</v>
      </c>
      <c r="N214" s="24">
        <v>529</v>
      </c>
      <c r="O214" s="24">
        <v>491</v>
      </c>
      <c r="P214" s="24">
        <v>517</v>
      </c>
      <c r="Q214" s="24">
        <v>505</v>
      </c>
      <c r="R214" s="24">
        <v>512</v>
      </c>
      <c r="S214" s="24">
        <f t="shared" si="10"/>
        <v>2554</v>
      </c>
    </row>
    <row r="215" spans="1:19">
      <c r="A215" s="22" t="s">
        <v>257</v>
      </c>
      <c r="B215" s="6"/>
      <c r="C215" s="6">
        <v>491</v>
      </c>
      <c r="D215" s="6">
        <v>517</v>
      </c>
      <c r="E215" s="6">
        <v>505</v>
      </c>
      <c r="F215" s="6">
        <v>512</v>
      </c>
      <c r="G215" s="6">
        <v>542</v>
      </c>
      <c r="H215" s="6">
        <v>2567</v>
      </c>
      <c r="M215" s="22" t="s">
        <v>257</v>
      </c>
      <c r="N215" s="10"/>
      <c r="O215" s="10">
        <v>491</v>
      </c>
      <c r="P215" s="10">
        <v>517</v>
      </c>
      <c r="Q215" s="10">
        <v>505</v>
      </c>
      <c r="R215" s="10">
        <v>512</v>
      </c>
      <c r="S215" s="10">
        <f t="shared" si="10"/>
        <v>2025</v>
      </c>
    </row>
    <row r="216" spans="1:19">
      <c r="A216" s="22" t="s">
        <v>69</v>
      </c>
      <c r="B216" s="6">
        <v>529</v>
      </c>
      <c r="C216" s="6"/>
      <c r="D216" s="6"/>
      <c r="E216" s="6"/>
      <c r="F216" s="6"/>
      <c r="G216" s="6"/>
      <c r="H216" s="6">
        <v>529</v>
      </c>
      <c r="M216" s="22" t="s">
        <v>69</v>
      </c>
      <c r="N216" s="10">
        <v>529</v>
      </c>
      <c r="O216" s="10"/>
      <c r="P216" s="10"/>
      <c r="Q216" s="10"/>
      <c r="R216" s="10"/>
      <c r="S216" s="10">
        <f t="shared" si="10"/>
        <v>529</v>
      </c>
    </row>
    <row r="217" spans="1:19">
      <c r="A217" s="5" t="s">
        <v>34</v>
      </c>
      <c r="B217" s="6">
        <v>470</v>
      </c>
      <c r="C217" s="6">
        <v>456</v>
      </c>
      <c r="D217" s="6">
        <v>453</v>
      </c>
      <c r="E217" s="6">
        <v>434</v>
      </c>
      <c r="F217" s="6">
        <v>343</v>
      </c>
      <c r="G217" s="6">
        <v>514</v>
      </c>
      <c r="H217" s="6">
        <v>2670</v>
      </c>
      <c r="M217" s="23" t="s">
        <v>34</v>
      </c>
      <c r="N217" s="24">
        <v>470</v>
      </c>
      <c r="O217" s="24">
        <v>456</v>
      </c>
      <c r="P217" s="24">
        <v>453</v>
      </c>
      <c r="Q217" s="24">
        <v>434</v>
      </c>
      <c r="R217" s="24">
        <v>343</v>
      </c>
      <c r="S217" s="24">
        <f t="shared" si="10"/>
        <v>2156</v>
      </c>
    </row>
    <row r="218" spans="1:19">
      <c r="A218" s="22" t="s">
        <v>35</v>
      </c>
      <c r="B218" s="6">
        <v>470</v>
      </c>
      <c r="C218" s="6">
        <v>456</v>
      </c>
      <c r="D218" s="6">
        <v>387</v>
      </c>
      <c r="E218" s="6">
        <v>362</v>
      </c>
      <c r="F218" s="6">
        <v>280</v>
      </c>
      <c r="G218" s="6">
        <v>224</v>
      </c>
      <c r="H218" s="6">
        <v>2179</v>
      </c>
      <c r="M218" s="22" t="s">
        <v>35</v>
      </c>
      <c r="N218" s="10">
        <v>470</v>
      </c>
      <c r="O218" s="10">
        <v>456</v>
      </c>
      <c r="P218" s="10">
        <v>387</v>
      </c>
      <c r="Q218" s="10">
        <v>362</v>
      </c>
      <c r="R218" s="10">
        <v>280</v>
      </c>
      <c r="S218" s="10">
        <f t="shared" si="10"/>
        <v>1955</v>
      </c>
    </row>
    <row r="219" spans="1:19">
      <c r="A219" s="22" t="s">
        <v>312</v>
      </c>
      <c r="B219" s="6"/>
      <c r="C219" s="6"/>
      <c r="D219" s="6">
        <v>66</v>
      </c>
      <c r="E219" s="6">
        <v>72</v>
      </c>
      <c r="F219" s="6">
        <v>63</v>
      </c>
      <c r="G219" s="6">
        <v>290</v>
      </c>
      <c r="H219" s="6">
        <v>491</v>
      </c>
      <c r="M219" s="22" t="s">
        <v>312</v>
      </c>
      <c r="N219" s="10"/>
      <c r="O219" s="10"/>
      <c r="P219" s="10">
        <v>66</v>
      </c>
      <c r="Q219" s="10">
        <v>72</v>
      </c>
      <c r="R219" s="10">
        <v>63</v>
      </c>
      <c r="S219" s="10">
        <f t="shared" si="10"/>
        <v>201</v>
      </c>
    </row>
    <row r="220" spans="1:19">
      <c r="A220" s="5" t="s">
        <v>169</v>
      </c>
      <c r="B220" s="6">
        <v>336</v>
      </c>
      <c r="C220" s="6">
        <v>192</v>
      </c>
      <c r="D220" s="6">
        <v>207</v>
      </c>
      <c r="E220" s="6">
        <v>242</v>
      </c>
      <c r="F220" s="6">
        <v>509</v>
      </c>
      <c r="G220" s="6">
        <v>571</v>
      </c>
      <c r="H220" s="6">
        <v>2057</v>
      </c>
      <c r="M220" s="23" t="s">
        <v>169</v>
      </c>
      <c r="N220" s="24">
        <v>336</v>
      </c>
      <c r="O220" s="24">
        <v>192</v>
      </c>
      <c r="P220" s="24">
        <v>207</v>
      </c>
      <c r="Q220" s="24">
        <v>242</v>
      </c>
      <c r="R220" s="24">
        <v>509</v>
      </c>
      <c r="S220" s="24">
        <f t="shared" si="10"/>
        <v>1486</v>
      </c>
    </row>
    <row r="221" spans="1:19">
      <c r="A221" s="22" t="s">
        <v>170</v>
      </c>
      <c r="B221" s="6">
        <v>208</v>
      </c>
      <c r="C221" s="6">
        <v>131</v>
      </c>
      <c r="D221" s="6"/>
      <c r="E221" s="6">
        <v>59</v>
      </c>
      <c r="F221" s="6">
        <v>323</v>
      </c>
      <c r="G221" s="6">
        <v>292</v>
      </c>
      <c r="H221" s="6">
        <v>1013</v>
      </c>
      <c r="M221" s="22" t="s">
        <v>170</v>
      </c>
      <c r="N221" s="10">
        <v>208</v>
      </c>
      <c r="O221" s="10">
        <v>131</v>
      </c>
      <c r="P221" s="10"/>
      <c r="Q221" s="10">
        <v>59</v>
      </c>
      <c r="R221" s="10">
        <v>323</v>
      </c>
      <c r="S221" s="10">
        <f t="shared" si="10"/>
        <v>721</v>
      </c>
    </row>
    <row r="222" spans="1:19">
      <c r="A222" s="22" t="s">
        <v>174</v>
      </c>
      <c r="B222" s="6">
        <v>126</v>
      </c>
      <c r="C222" s="6">
        <v>61</v>
      </c>
      <c r="D222" s="6">
        <v>46</v>
      </c>
      <c r="E222" s="6">
        <v>183</v>
      </c>
      <c r="F222" s="6">
        <v>186</v>
      </c>
      <c r="G222" s="6">
        <v>279</v>
      </c>
      <c r="H222" s="6">
        <v>881</v>
      </c>
      <c r="M222" s="22" t="s">
        <v>174</v>
      </c>
      <c r="N222" s="10">
        <v>126</v>
      </c>
      <c r="O222" s="10">
        <v>61</v>
      </c>
      <c r="P222" s="10">
        <v>46</v>
      </c>
      <c r="Q222" s="10">
        <v>183</v>
      </c>
      <c r="R222" s="10">
        <v>186</v>
      </c>
      <c r="S222" s="10">
        <f t="shared" si="10"/>
        <v>602</v>
      </c>
    </row>
    <row r="223" spans="1:19">
      <c r="A223" s="22" t="s">
        <v>324</v>
      </c>
      <c r="B223" s="6"/>
      <c r="C223" s="6"/>
      <c r="D223" s="6">
        <v>161</v>
      </c>
      <c r="E223" s="6"/>
      <c r="F223" s="6"/>
      <c r="G223" s="6"/>
      <c r="H223" s="6">
        <v>161</v>
      </c>
      <c r="M223" s="22" t="s">
        <v>324</v>
      </c>
      <c r="N223" s="10"/>
      <c r="O223" s="10"/>
      <c r="P223" s="10">
        <v>161</v>
      </c>
      <c r="Q223" s="10"/>
      <c r="R223" s="10"/>
      <c r="S223" s="10">
        <f t="shared" si="10"/>
        <v>161</v>
      </c>
    </row>
    <row r="224" spans="1:19">
      <c r="A224" s="22" t="s">
        <v>178</v>
      </c>
      <c r="B224" s="6">
        <v>2</v>
      </c>
      <c r="C224" s="6"/>
      <c r="D224" s="6"/>
      <c r="E224" s="6"/>
      <c r="F224" s="6"/>
      <c r="G224" s="6"/>
      <c r="H224" s="6">
        <v>2</v>
      </c>
      <c r="M224" s="22" t="s">
        <v>178</v>
      </c>
      <c r="N224" s="10">
        <v>2</v>
      </c>
      <c r="O224" s="10"/>
      <c r="P224" s="10"/>
      <c r="Q224" s="10"/>
      <c r="R224" s="10"/>
      <c r="S224" s="10">
        <f t="shared" si="10"/>
        <v>2</v>
      </c>
    </row>
    <row r="225" spans="1:19">
      <c r="A225" s="5" t="s">
        <v>469</v>
      </c>
      <c r="B225" s="6">
        <v>145</v>
      </c>
      <c r="C225" s="6">
        <v>380</v>
      </c>
      <c r="D225" s="6">
        <v>371</v>
      </c>
      <c r="E225" s="6">
        <v>432</v>
      </c>
      <c r="F225" s="6">
        <v>150</v>
      </c>
      <c r="G225" s="6">
        <v>554</v>
      </c>
      <c r="H225" s="6">
        <v>2032</v>
      </c>
      <c r="M225" s="23" t="s">
        <v>53</v>
      </c>
      <c r="N225" s="24">
        <v>145</v>
      </c>
      <c r="O225" s="24">
        <v>380</v>
      </c>
      <c r="P225" s="24">
        <v>371</v>
      </c>
      <c r="Q225" s="24">
        <v>432</v>
      </c>
      <c r="R225" s="24">
        <v>150</v>
      </c>
      <c r="S225" s="24">
        <f t="shared" si="10"/>
        <v>1478</v>
      </c>
    </row>
    <row r="226" spans="1:19">
      <c r="A226" s="22" t="s">
        <v>54</v>
      </c>
      <c r="B226" s="6">
        <v>145</v>
      </c>
      <c r="C226" s="6">
        <v>157</v>
      </c>
      <c r="D226" s="6">
        <v>213</v>
      </c>
      <c r="E226" s="6">
        <v>207</v>
      </c>
      <c r="F226" s="6"/>
      <c r="G226" s="6">
        <v>195</v>
      </c>
      <c r="H226" s="6">
        <v>917</v>
      </c>
      <c r="M226" s="22" t="s">
        <v>54</v>
      </c>
      <c r="N226" s="10">
        <v>145</v>
      </c>
      <c r="O226" s="10">
        <v>157</v>
      </c>
      <c r="P226" s="10">
        <v>213</v>
      </c>
      <c r="Q226" s="10">
        <v>207</v>
      </c>
      <c r="R226" s="10"/>
      <c r="S226" s="10">
        <f t="shared" si="10"/>
        <v>722</v>
      </c>
    </row>
    <row r="227" spans="1:19">
      <c r="A227" s="22" t="s">
        <v>262</v>
      </c>
      <c r="B227" s="6"/>
      <c r="C227" s="6">
        <v>223</v>
      </c>
      <c r="D227" s="6">
        <v>158</v>
      </c>
      <c r="E227" s="6">
        <v>139</v>
      </c>
      <c r="F227" s="6">
        <v>150</v>
      </c>
      <c r="G227" s="6">
        <v>178</v>
      </c>
      <c r="H227" s="6">
        <v>848</v>
      </c>
      <c r="M227" s="22" t="s">
        <v>262</v>
      </c>
      <c r="N227" s="10"/>
      <c r="O227" s="10">
        <v>223</v>
      </c>
      <c r="P227" s="10">
        <v>158</v>
      </c>
      <c r="Q227" s="10">
        <v>139</v>
      </c>
      <c r="R227" s="10">
        <v>150</v>
      </c>
      <c r="S227" s="10">
        <f t="shared" si="10"/>
        <v>670</v>
      </c>
    </row>
    <row r="228" spans="1:19">
      <c r="A228" s="22" t="s">
        <v>341</v>
      </c>
      <c r="B228" s="6"/>
      <c r="C228" s="6"/>
      <c r="D228" s="6"/>
      <c r="E228" s="6">
        <v>86</v>
      </c>
      <c r="F228" s="6"/>
      <c r="G228" s="6">
        <v>181</v>
      </c>
      <c r="H228" s="6">
        <v>267</v>
      </c>
      <c r="M228" s="22" t="s">
        <v>341</v>
      </c>
      <c r="N228" s="10"/>
      <c r="O228" s="10"/>
      <c r="P228" s="10"/>
      <c r="Q228" s="10">
        <v>86</v>
      </c>
      <c r="R228" s="10"/>
      <c r="S228" s="10">
        <f t="shared" si="10"/>
        <v>86</v>
      </c>
    </row>
    <row r="229" spans="1:19">
      <c r="A229" s="5" t="s">
        <v>465</v>
      </c>
      <c r="B229" s="6">
        <v>211</v>
      </c>
      <c r="C229" s="6">
        <v>165</v>
      </c>
      <c r="D229" s="6">
        <v>4</v>
      </c>
      <c r="E229" s="6">
        <v>238</v>
      </c>
      <c r="F229" s="6">
        <v>395</v>
      </c>
      <c r="G229" s="6">
        <v>572</v>
      </c>
      <c r="H229" s="6">
        <v>1585</v>
      </c>
      <c r="M229" s="23" t="s">
        <v>19</v>
      </c>
      <c r="N229" s="24">
        <v>211</v>
      </c>
      <c r="O229" s="24">
        <v>165</v>
      </c>
      <c r="P229" s="24">
        <v>4</v>
      </c>
      <c r="Q229" s="24">
        <v>238</v>
      </c>
      <c r="R229" s="24">
        <v>395</v>
      </c>
      <c r="S229" s="24">
        <f t="shared" si="10"/>
        <v>1013</v>
      </c>
    </row>
    <row r="230" spans="1:19">
      <c r="A230" s="22" t="s">
        <v>182</v>
      </c>
      <c r="B230" s="6">
        <v>200</v>
      </c>
      <c r="C230" s="6">
        <v>160</v>
      </c>
      <c r="D230" s="6"/>
      <c r="E230" s="6">
        <v>211</v>
      </c>
      <c r="F230" s="6">
        <v>351</v>
      </c>
      <c r="G230" s="6">
        <v>484</v>
      </c>
      <c r="H230" s="6">
        <v>1406</v>
      </c>
      <c r="M230" s="22" t="s">
        <v>182</v>
      </c>
      <c r="N230" s="10">
        <v>200</v>
      </c>
      <c r="O230" s="10">
        <v>160</v>
      </c>
      <c r="P230" s="10"/>
      <c r="Q230" s="10">
        <v>211</v>
      </c>
      <c r="R230" s="10">
        <v>351</v>
      </c>
      <c r="S230" s="10">
        <f t="shared" si="10"/>
        <v>922</v>
      </c>
    </row>
    <row r="231" spans="1:19">
      <c r="A231" s="22" t="s">
        <v>332</v>
      </c>
      <c r="B231" s="6"/>
      <c r="C231" s="6"/>
      <c r="D231" s="6"/>
      <c r="E231" s="6">
        <v>2</v>
      </c>
      <c r="F231" s="6">
        <v>20</v>
      </c>
      <c r="G231" s="6">
        <v>44</v>
      </c>
      <c r="H231" s="6">
        <v>66</v>
      </c>
      <c r="M231" s="22" t="s">
        <v>332</v>
      </c>
      <c r="N231" s="10"/>
      <c r="O231" s="10"/>
      <c r="P231" s="10"/>
      <c r="Q231" s="10">
        <v>2</v>
      </c>
      <c r="R231" s="10">
        <v>20</v>
      </c>
      <c r="S231" s="10">
        <f t="shared" si="10"/>
        <v>22</v>
      </c>
    </row>
    <row r="232" spans="1:19">
      <c r="A232" s="22" t="s">
        <v>20</v>
      </c>
      <c r="B232" s="6">
        <v>11</v>
      </c>
      <c r="C232" s="6">
        <v>5</v>
      </c>
      <c r="D232" s="6">
        <v>4</v>
      </c>
      <c r="E232" s="6">
        <v>13</v>
      </c>
      <c r="F232" s="6"/>
      <c r="G232" s="6">
        <v>16</v>
      </c>
      <c r="H232" s="6">
        <v>49</v>
      </c>
      <c r="M232" s="22" t="s">
        <v>20</v>
      </c>
      <c r="N232" s="10">
        <v>11</v>
      </c>
      <c r="O232" s="10">
        <v>5</v>
      </c>
      <c r="P232" s="10">
        <v>4</v>
      </c>
      <c r="Q232" s="10">
        <v>13</v>
      </c>
      <c r="R232" s="10"/>
      <c r="S232" s="10">
        <f t="shared" si="10"/>
        <v>33</v>
      </c>
    </row>
    <row r="233" spans="1:19">
      <c r="A233" s="22" t="s">
        <v>348</v>
      </c>
      <c r="B233" s="6"/>
      <c r="C233" s="6"/>
      <c r="D233" s="6"/>
      <c r="E233" s="6">
        <v>3</v>
      </c>
      <c r="F233" s="6">
        <v>24</v>
      </c>
      <c r="G233" s="6">
        <v>14</v>
      </c>
      <c r="H233" s="6">
        <v>41</v>
      </c>
      <c r="M233" s="22" t="s">
        <v>348</v>
      </c>
      <c r="N233" s="10"/>
      <c r="O233" s="10"/>
      <c r="P233" s="10"/>
      <c r="Q233" s="10">
        <v>3</v>
      </c>
      <c r="R233" s="10">
        <v>24</v>
      </c>
      <c r="S233" s="10">
        <f t="shared" si="10"/>
        <v>27</v>
      </c>
    </row>
    <row r="234" spans="1:19">
      <c r="A234" s="22" t="s">
        <v>331</v>
      </c>
      <c r="B234" s="6"/>
      <c r="C234" s="6"/>
      <c r="D234" s="6"/>
      <c r="E234" s="6">
        <v>8</v>
      </c>
      <c r="F234" s="6"/>
      <c r="G234" s="6">
        <v>4</v>
      </c>
      <c r="H234" s="6">
        <v>12</v>
      </c>
      <c r="M234" s="22" t="s">
        <v>331</v>
      </c>
      <c r="N234" s="10"/>
      <c r="O234" s="10"/>
      <c r="P234" s="10"/>
      <c r="Q234" s="10">
        <v>8</v>
      </c>
      <c r="R234" s="10"/>
      <c r="S234" s="10">
        <f t="shared" ref="S234:S265" si="11">SUM(N234:R234)</f>
        <v>8</v>
      </c>
    </row>
    <row r="235" spans="1:19">
      <c r="A235" s="22" t="s">
        <v>333</v>
      </c>
      <c r="B235" s="6"/>
      <c r="C235" s="6"/>
      <c r="D235" s="6"/>
      <c r="E235" s="6">
        <v>1</v>
      </c>
      <c r="F235" s="6"/>
      <c r="G235" s="6">
        <v>10</v>
      </c>
      <c r="H235" s="6">
        <v>11</v>
      </c>
      <c r="M235" s="22" t="s">
        <v>333</v>
      </c>
      <c r="N235" s="10"/>
      <c r="O235" s="10"/>
      <c r="P235" s="10"/>
      <c r="Q235" s="10">
        <v>1</v>
      </c>
      <c r="R235" s="10"/>
      <c r="S235" s="10">
        <f t="shared" si="11"/>
        <v>1</v>
      </c>
    </row>
    <row r="236" spans="1:19">
      <c r="A236" s="5" t="s">
        <v>201</v>
      </c>
      <c r="B236" s="6">
        <v>25</v>
      </c>
      <c r="C236" s="6">
        <v>18</v>
      </c>
      <c r="D236" s="6">
        <v>40</v>
      </c>
      <c r="E236" s="6">
        <v>106</v>
      </c>
      <c r="F236" s="6">
        <v>532</v>
      </c>
      <c r="G236" s="6">
        <v>617</v>
      </c>
      <c r="H236" s="6">
        <v>1338</v>
      </c>
      <c r="M236" s="23" t="s">
        <v>201</v>
      </c>
      <c r="N236" s="24">
        <v>25</v>
      </c>
      <c r="O236" s="24">
        <v>18</v>
      </c>
      <c r="P236" s="24">
        <v>40</v>
      </c>
      <c r="Q236" s="24">
        <v>106</v>
      </c>
      <c r="R236" s="24">
        <v>532</v>
      </c>
      <c r="S236" s="24">
        <f t="shared" si="11"/>
        <v>721</v>
      </c>
    </row>
    <row r="237" spans="1:19">
      <c r="A237" s="22" t="s">
        <v>285</v>
      </c>
      <c r="B237" s="6"/>
      <c r="C237" s="6">
        <v>18</v>
      </c>
      <c r="D237" s="6">
        <v>40</v>
      </c>
      <c r="E237" s="6">
        <v>106</v>
      </c>
      <c r="F237" s="6">
        <v>232</v>
      </c>
      <c r="G237" s="6">
        <v>282</v>
      </c>
      <c r="H237" s="6">
        <v>678</v>
      </c>
      <c r="M237" s="22" t="s">
        <v>285</v>
      </c>
      <c r="N237" s="10"/>
      <c r="O237" s="10">
        <v>18</v>
      </c>
      <c r="P237" s="10">
        <v>40</v>
      </c>
      <c r="Q237" s="10">
        <v>106</v>
      </c>
      <c r="R237" s="10">
        <v>232</v>
      </c>
      <c r="S237" s="10">
        <f t="shared" si="11"/>
        <v>396</v>
      </c>
    </row>
    <row r="238" spans="1:19">
      <c r="A238" s="22" t="s">
        <v>277</v>
      </c>
      <c r="B238" s="6"/>
      <c r="C238" s="6">
        <v>0</v>
      </c>
      <c r="D238" s="6"/>
      <c r="E238" s="6"/>
      <c r="F238" s="6">
        <v>300</v>
      </c>
      <c r="G238" s="6">
        <v>294</v>
      </c>
      <c r="H238" s="6">
        <v>594</v>
      </c>
      <c r="M238" s="22" t="s">
        <v>277</v>
      </c>
      <c r="N238" s="10"/>
      <c r="O238" s="10">
        <v>0</v>
      </c>
      <c r="P238" s="10"/>
      <c r="Q238" s="10"/>
      <c r="R238" s="10">
        <v>300</v>
      </c>
      <c r="S238" s="10">
        <f t="shared" si="11"/>
        <v>300</v>
      </c>
    </row>
    <row r="239" spans="1:19">
      <c r="A239" s="22" t="s">
        <v>202</v>
      </c>
      <c r="B239" s="6">
        <v>25</v>
      </c>
      <c r="C239" s="6"/>
      <c r="D239" s="6"/>
      <c r="E239" s="6"/>
      <c r="F239" s="6"/>
      <c r="G239" s="6">
        <v>41</v>
      </c>
      <c r="H239" s="6">
        <v>66</v>
      </c>
      <c r="M239" s="22" t="s">
        <v>202</v>
      </c>
      <c r="N239" s="10">
        <v>25</v>
      </c>
      <c r="O239" s="10"/>
      <c r="P239" s="10"/>
      <c r="Q239" s="10"/>
      <c r="R239" s="10"/>
      <c r="S239" s="10">
        <f t="shared" si="11"/>
        <v>25</v>
      </c>
    </row>
    <row r="240" spans="1:19">
      <c r="A240" s="5" t="s">
        <v>78</v>
      </c>
      <c r="B240" s="6">
        <v>117</v>
      </c>
      <c r="C240" s="6">
        <v>107</v>
      </c>
      <c r="D240" s="6">
        <v>81</v>
      </c>
      <c r="E240" s="6">
        <v>144</v>
      </c>
      <c r="F240" s="6">
        <v>335</v>
      </c>
      <c r="G240" s="6">
        <v>539</v>
      </c>
      <c r="H240" s="6">
        <v>1323</v>
      </c>
      <c r="M240" s="23" t="s">
        <v>78</v>
      </c>
      <c r="N240" s="24">
        <v>117</v>
      </c>
      <c r="O240" s="24">
        <v>107</v>
      </c>
      <c r="P240" s="24">
        <v>81</v>
      </c>
      <c r="Q240" s="24">
        <v>144</v>
      </c>
      <c r="R240" s="24">
        <v>335</v>
      </c>
      <c r="S240" s="24">
        <f t="shared" si="11"/>
        <v>784</v>
      </c>
    </row>
    <row r="241" spans="1:19">
      <c r="A241" s="22" t="s">
        <v>231</v>
      </c>
      <c r="B241" s="6">
        <v>62</v>
      </c>
      <c r="C241" s="6">
        <v>54</v>
      </c>
      <c r="D241" s="6">
        <v>39</v>
      </c>
      <c r="E241" s="6">
        <v>70</v>
      </c>
      <c r="F241" s="6">
        <v>228</v>
      </c>
      <c r="G241" s="6">
        <v>409</v>
      </c>
      <c r="H241" s="6">
        <v>862</v>
      </c>
      <c r="M241" s="22" t="s">
        <v>231</v>
      </c>
      <c r="N241" s="10">
        <v>62</v>
      </c>
      <c r="O241" s="10">
        <v>54</v>
      </c>
      <c r="P241" s="10">
        <v>39</v>
      </c>
      <c r="Q241" s="10">
        <v>70</v>
      </c>
      <c r="R241" s="10">
        <v>228</v>
      </c>
      <c r="S241" s="10">
        <f t="shared" si="11"/>
        <v>453</v>
      </c>
    </row>
    <row r="242" spans="1:19">
      <c r="A242" s="22" t="s">
        <v>79</v>
      </c>
      <c r="B242" s="6">
        <v>55</v>
      </c>
      <c r="C242" s="6">
        <v>53</v>
      </c>
      <c r="D242" s="6">
        <v>42</v>
      </c>
      <c r="E242" s="6">
        <v>74</v>
      </c>
      <c r="F242" s="6">
        <v>107</v>
      </c>
      <c r="G242" s="6">
        <v>130</v>
      </c>
      <c r="H242" s="6">
        <v>461</v>
      </c>
      <c r="M242" s="22" t="s">
        <v>79</v>
      </c>
      <c r="N242" s="10">
        <v>55</v>
      </c>
      <c r="O242" s="10">
        <v>53</v>
      </c>
      <c r="P242" s="10">
        <v>42</v>
      </c>
      <c r="Q242" s="10">
        <v>74</v>
      </c>
      <c r="R242" s="10">
        <v>107</v>
      </c>
      <c r="S242" s="10">
        <f t="shared" si="11"/>
        <v>331</v>
      </c>
    </row>
    <row r="243" spans="1:19">
      <c r="A243" s="5" t="s">
        <v>456</v>
      </c>
      <c r="B243" s="6">
        <v>166</v>
      </c>
      <c r="C243" s="6">
        <v>72</v>
      </c>
      <c r="D243" s="6">
        <v>40</v>
      </c>
      <c r="E243" s="6">
        <v>172</v>
      </c>
      <c r="F243" s="6">
        <v>404</v>
      </c>
      <c r="G243" s="6">
        <v>354</v>
      </c>
      <c r="H243" s="6">
        <v>1208</v>
      </c>
      <c r="M243" s="23" t="s">
        <v>120</v>
      </c>
      <c r="N243" s="24">
        <v>166</v>
      </c>
      <c r="O243" s="24">
        <v>72</v>
      </c>
      <c r="P243" s="24">
        <v>40</v>
      </c>
      <c r="Q243" s="24">
        <v>172</v>
      </c>
      <c r="R243" s="24">
        <v>404</v>
      </c>
      <c r="S243" s="24">
        <f t="shared" si="11"/>
        <v>854</v>
      </c>
    </row>
    <row r="244" spans="1:19">
      <c r="A244" s="22" t="s">
        <v>108</v>
      </c>
      <c r="B244" s="6">
        <v>106</v>
      </c>
      <c r="C244" s="6">
        <v>60</v>
      </c>
      <c r="D244" s="6">
        <v>34</v>
      </c>
      <c r="E244" s="6">
        <v>116</v>
      </c>
      <c r="F244" s="6">
        <v>248</v>
      </c>
      <c r="G244" s="6">
        <v>258</v>
      </c>
      <c r="H244" s="6">
        <v>822</v>
      </c>
      <c r="M244" s="22" t="s">
        <v>108</v>
      </c>
      <c r="N244" s="10">
        <v>106</v>
      </c>
      <c r="O244" s="10">
        <v>60</v>
      </c>
      <c r="P244" s="10">
        <v>34</v>
      </c>
      <c r="Q244" s="10">
        <v>116</v>
      </c>
      <c r="R244" s="10">
        <v>248</v>
      </c>
      <c r="S244" s="10">
        <f t="shared" si="11"/>
        <v>564</v>
      </c>
    </row>
    <row r="245" spans="1:19">
      <c r="A245" s="22" t="s">
        <v>126</v>
      </c>
      <c r="B245" s="6">
        <v>28</v>
      </c>
      <c r="C245" s="6">
        <v>4</v>
      </c>
      <c r="D245" s="6">
        <v>2</v>
      </c>
      <c r="E245" s="6">
        <v>24</v>
      </c>
      <c r="F245" s="6">
        <v>112</v>
      </c>
      <c r="G245" s="6">
        <v>68</v>
      </c>
      <c r="H245" s="6">
        <v>238</v>
      </c>
      <c r="M245" s="22" t="s">
        <v>126</v>
      </c>
      <c r="N245" s="10">
        <v>28</v>
      </c>
      <c r="O245" s="10">
        <v>4</v>
      </c>
      <c r="P245" s="10">
        <v>2</v>
      </c>
      <c r="Q245" s="10">
        <v>24</v>
      </c>
      <c r="R245" s="10">
        <v>112</v>
      </c>
      <c r="S245" s="10">
        <f t="shared" si="11"/>
        <v>170</v>
      </c>
    </row>
    <row r="246" spans="1:19">
      <c r="A246" s="22" t="s">
        <v>121</v>
      </c>
      <c r="B246" s="6">
        <v>12</v>
      </c>
      <c r="C246" s="6">
        <v>8</v>
      </c>
      <c r="D246" s="6">
        <v>4</v>
      </c>
      <c r="E246" s="6">
        <v>32</v>
      </c>
      <c r="F246" s="6">
        <v>44</v>
      </c>
      <c r="G246" s="6">
        <v>28</v>
      </c>
      <c r="H246" s="6">
        <v>128</v>
      </c>
      <c r="M246" s="22" t="s">
        <v>121</v>
      </c>
      <c r="N246" s="10">
        <v>12</v>
      </c>
      <c r="O246" s="10">
        <v>8</v>
      </c>
      <c r="P246" s="10">
        <v>4</v>
      </c>
      <c r="Q246" s="10">
        <v>32</v>
      </c>
      <c r="R246" s="10">
        <v>44</v>
      </c>
      <c r="S246" s="10">
        <f t="shared" si="11"/>
        <v>100</v>
      </c>
    </row>
    <row r="247" spans="1:19">
      <c r="A247" s="22" t="s">
        <v>127</v>
      </c>
      <c r="B247" s="6">
        <v>20</v>
      </c>
      <c r="C247" s="6"/>
      <c r="D247" s="6"/>
      <c r="E247" s="6"/>
      <c r="F247" s="6"/>
      <c r="G247" s="6"/>
      <c r="H247" s="6">
        <v>20</v>
      </c>
      <c r="M247" s="22" t="s">
        <v>127</v>
      </c>
      <c r="N247" s="10">
        <v>20</v>
      </c>
      <c r="O247" s="10"/>
      <c r="P247" s="10"/>
      <c r="Q247" s="10"/>
      <c r="R247" s="10"/>
      <c r="S247" s="10">
        <f t="shared" si="11"/>
        <v>20</v>
      </c>
    </row>
    <row r="248" spans="1:19">
      <c r="A248" s="5" t="s">
        <v>58</v>
      </c>
      <c r="B248" s="6">
        <v>210</v>
      </c>
      <c r="C248" s="6">
        <v>191</v>
      </c>
      <c r="D248" s="6">
        <v>203</v>
      </c>
      <c r="E248" s="6">
        <v>197</v>
      </c>
      <c r="F248" s="6"/>
      <c r="G248" s="6">
        <v>217</v>
      </c>
      <c r="H248" s="6">
        <v>1018</v>
      </c>
      <c r="M248" s="23" t="s">
        <v>58</v>
      </c>
      <c r="N248" s="24">
        <v>210</v>
      </c>
      <c r="O248" s="24">
        <v>191</v>
      </c>
      <c r="P248" s="24">
        <v>203</v>
      </c>
      <c r="Q248" s="24">
        <v>197</v>
      </c>
      <c r="R248" s="24"/>
      <c r="S248" s="24">
        <f t="shared" si="11"/>
        <v>801</v>
      </c>
    </row>
    <row r="249" spans="1:19">
      <c r="A249" s="22" t="s">
        <v>59</v>
      </c>
      <c r="B249" s="6">
        <v>210</v>
      </c>
      <c r="C249" s="6">
        <v>191</v>
      </c>
      <c r="D249" s="6">
        <v>203</v>
      </c>
      <c r="E249" s="6">
        <v>197</v>
      </c>
      <c r="F249" s="6"/>
      <c r="G249" s="6">
        <v>217</v>
      </c>
      <c r="H249" s="6">
        <v>1018</v>
      </c>
      <c r="M249" s="22" t="s">
        <v>59</v>
      </c>
      <c r="N249" s="10">
        <v>210</v>
      </c>
      <c r="O249" s="10">
        <v>191</v>
      </c>
      <c r="P249" s="10">
        <v>203</v>
      </c>
      <c r="Q249" s="10">
        <v>197</v>
      </c>
      <c r="R249" s="10"/>
      <c r="S249" s="10">
        <f t="shared" si="11"/>
        <v>801</v>
      </c>
    </row>
    <row r="250" spans="1:19">
      <c r="A250" s="5" t="s">
        <v>12</v>
      </c>
      <c r="B250" s="6">
        <v>2</v>
      </c>
      <c r="C250" s="6">
        <v>13</v>
      </c>
      <c r="D250" s="6">
        <v>8</v>
      </c>
      <c r="E250" s="6">
        <v>123</v>
      </c>
      <c r="F250" s="6">
        <v>342</v>
      </c>
      <c r="G250" s="6">
        <v>325</v>
      </c>
      <c r="H250" s="6">
        <v>813</v>
      </c>
      <c r="M250" s="23" t="s">
        <v>12</v>
      </c>
      <c r="N250" s="24">
        <v>2</v>
      </c>
      <c r="O250" s="24">
        <v>13</v>
      </c>
      <c r="P250" s="24">
        <v>8</v>
      </c>
      <c r="Q250" s="24">
        <v>123</v>
      </c>
      <c r="R250" s="24">
        <v>342</v>
      </c>
      <c r="S250" s="24">
        <f t="shared" si="11"/>
        <v>488</v>
      </c>
    </row>
    <row r="251" spans="1:19">
      <c r="A251" s="22" t="s">
        <v>337</v>
      </c>
      <c r="B251" s="6"/>
      <c r="C251" s="6"/>
      <c r="D251" s="6"/>
      <c r="E251" s="6">
        <v>84</v>
      </c>
      <c r="F251" s="6">
        <v>211</v>
      </c>
      <c r="G251" s="6">
        <v>155</v>
      </c>
      <c r="H251" s="6">
        <v>450</v>
      </c>
      <c r="M251" s="22" t="s">
        <v>337</v>
      </c>
      <c r="N251" s="10"/>
      <c r="O251" s="10"/>
      <c r="P251" s="10"/>
      <c r="Q251" s="10">
        <v>84</v>
      </c>
      <c r="R251" s="10">
        <v>211</v>
      </c>
      <c r="S251" s="10">
        <f t="shared" si="11"/>
        <v>295</v>
      </c>
    </row>
    <row r="252" spans="1:19">
      <c r="A252" s="22" t="s">
        <v>255</v>
      </c>
      <c r="B252" s="6"/>
      <c r="C252" s="6">
        <v>10</v>
      </c>
      <c r="D252" s="6"/>
      <c r="E252" s="6">
        <v>36</v>
      </c>
      <c r="F252" s="6">
        <v>115</v>
      </c>
      <c r="G252" s="6">
        <v>164</v>
      </c>
      <c r="H252" s="6">
        <v>325</v>
      </c>
      <c r="M252" s="22" t="s">
        <v>255</v>
      </c>
      <c r="N252" s="10"/>
      <c r="O252" s="10">
        <v>10</v>
      </c>
      <c r="P252" s="10"/>
      <c r="Q252" s="10">
        <v>36</v>
      </c>
      <c r="R252" s="10">
        <v>115</v>
      </c>
      <c r="S252" s="10">
        <f t="shared" si="11"/>
        <v>161</v>
      </c>
    </row>
    <row r="253" spans="1:19">
      <c r="A253" s="22" t="s">
        <v>378</v>
      </c>
      <c r="B253" s="6"/>
      <c r="C253" s="6"/>
      <c r="D253" s="6"/>
      <c r="E253" s="6"/>
      <c r="F253" s="6">
        <v>16</v>
      </c>
      <c r="G253" s="6">
        <v>5</v>
      </c>
      <c r="H253" s="6">
        <v>21</v>
      </c>
      <c r="M253" s="22" t="s">
        <v>378</v>
      </c>
      <c r="N253" s="10"/>
      <c r="O253" s="10"/>
      <c r="P253" s="10"/>
      <c r="Q253" s="10"/>
      <c r="R253" s="10">
        <v>16</v>
      </c>
      <c r="S253" s="10">
        <f t="shared" si="11"/>
        <v>16</v>
      </c>
    </row>
    <row r="254" spans="1:19">
      <c r="A254" s="22" t="s">
        <v>13</v>
      </c>
      <c r="B254" s="6">
        <v>2</v>
      </c>
      <c r="C254" s="6">
        <v>3</v>
      </c>
      <c r="D254" s="6">
        <v>8</v>
      </c>
      <c r="E254" s="6">
        <v>3</v>
      </c>
      <c r="F254" s="6"/>
      <c r="G254" s="6">
        <v>1</v>
      </c>
      <c r="H254" s="6">
        <v>17</v>
      </c>
      <c r="M254" s="22" t="s">
        <v>13</v>
      </c>
      <c r="N254" s="10">
        <v>2</v>
      </c>
      <c r="O254" s="10">
        <v>3</v>
      </c>
      <c r="P254" s="10">
        <v>8</v>
      </c>
      <c r="Q254" s="10">
        <v>3</v>
      </c>
      <c r="R254" s="10"/>
      <c r="S254" s="10">
        <f t="shared" si="11"/>
        <v>16</v>
      </c>
    </row>
    <row r="255" spans="1:19">
      <c r="A255" s="5" t="s">
        <v>460</v>
      </c>
      <c r="B255" s="6">
        <v>23</v>
      </c>
      <c r="C255" s="6">
        <v>16</v>
      </c>
      <c r="D255" s="6">
        <v>17</v>
      </c>
      <c r="E255" s="6">
        <v>145</v>
      </c>
      <c r="F255" s="6">
        <v>278</v>
      </c>
      <c r="G255" s="6">
        <v>311</v>
      </c>
      <c r="H255" s="6">
        <v>790</v>
      </c>
      <c r="M255" s="23" t="s">
        <v>153</v>
      </c>
      <c r="N255" s="24">
        <v>23</v>
      </c>
      <c r="O255" s="24">
        <v>16</v>
      </c>
      <c r="P255" s="24">
        <v>17</v>
      </c>
      <c r="Q255" s="24">
        <v>145</v>
      </c>
      <c r="R255" s="24">
        <v>278</v>
      </c>
      <c r="S255" s="24">
        <f t="shared" si="11"/>
        <v>479</v>
      </c>
    </row>
    <row r="256" spans="1:19">
      <c r="A256" s="22" t="s">
        <v>364</v>
      </c>
      <c r="B256" s="6"/>
      <c r="C256" s="6"/>
      <c r="D256" s="6"/>
      <c r="E256" s="6">
        <v>110</v>
      </c>
      <c r="F256" s="6">
        <v>220</v>
      </c>
      <c r="G256" s="6">
        <v>227</v>
      </c>
      <c r="H256" s="6">
        <v>557</v>
      </c>
      <c r="M256" s="22" t="s">
        <v>364</v>
      </c>
      <c r="N256" s="10"/>
      <c r="O256" s="10"/>
      <c r="P256" s="10"/>
      <c r="Q256" s="10">
        <v>110</v>
      </c>
      <c r="R256" s="10">
        <v>220</v>
      </c>
      <c r="S256" s="10">
        <f t="shared" si="11"/>
        <v>330</v>
      </c>
    </row>
    <row r="257" spans="1:19">
      <c r="A257" s="22" t="s">
        <v>154</v>
      </c>
      <c r="B257" s="6">
        <v>23</v>
      </c>
      <c r="C257" s="6">
        <v>15</v>
      </c>
      <c r="D257" s="6">
        <v>15</v>
      </c>
      <c r="E257" s="6">
        <v>27</v>
      </c>
      <c r="F257" s="6">
        <v>58</v>
      </c>
      <c r="G257" s="6">
        <v>71</v>
      </c>
      <c r="H257" s="6">
        <v>209</v>
      </c>
      <c r="M257" s="22" t="s">
        <v>154</v>
      </c>
      <c r="N257" s="10">
        <v>23</v>
      </c>
      <c r="O257" s="10">
        <v>15</v>
      </c>
      <c r="P257" s="10">
        <v>15</v>
      </c>
      <c r="Q257" s="10">
        <v>27</v>
      </c>
      <c r="R257" s="10">
        <v>58</v>
      </c>
      <c r="S257" s="10">
        <f t="shared" si="11"/>
        <v>138</v>
      </c>
    </row>
    <row r="258" spans="1:19">
      <c r="A258" s="22" t="s">
        <v>245</v>
      </c>
      <c r="B258" s="6"/>
      <c r="C258" s="6">
        <v>1</v>
      </c>
      <c r="D258" s="6">
        <v>2</v>
      </c>
      <c r="E258" s="6">
        <v>6</v>
      </c>
      <c r="F258" s="6"/>
      <c r="G258" s="6">
        <v>7</v>
      </c>
      <c r="H258" s="6">
        <v>16</v>
      </c>
      <c r="M258" s="22" t="s">
        <v>245</v>
      </c>
      <c r="N258" s="10"/>
      <c r="O258" s="10">
        <v>1</v>
      </c>
      <c r="P258" s="10">
        <v>2</v>
      </c>
      <c r="Q258" s="10">
        <v>6</v>
      </c>
      <c r="R258" s="10"/>
      <c r="S258" s="10">
        <f t="shared" si="11"/>
        <v>9</v>
      </c>
    </row>
    <row r="259" spans="1:19">
      <c r="A259" s="22" t="s">
        <v>330</v>
      </c>
      <c r="B259" s="6"/>
      <c r="C259" s="6"/>
      <c r="D259" s="6"/>
      <c r="E259" s="6">
        <v>2</v>
      </c>
      <c r="F259" s="6"/>
      <c r="G259" s="6">
        <v>4</v>
      </c>
      <c r="H259" s="6">
        <v>6</v>
      </c>
      <c r="M259" s="22" t="s">
        <v>330</v>
      </c>
      <c r="N259" s="10"/>
      <c r="O259" s="10"/>
      <c r="P259" s="10"/>
      <c r="Q259" s="10">
        <v>2</v>
      </c>
      <c r="R259" s="10"/>
      <c r="S259" s="10">
        <f t="shared" si="11"/>
        <v>2</v>
      </c>
    </row>
    <row r="260" spans="1:19">
      <c r="A260" s="22" t="s">
        <v>403</v>
      </c>
      <c r="B260" s="6"/>
      <c r="C260" s="6"/>
      <c r="D260" s="6"/>
      <c r="E260" s="6"/>
      <c r="F260" s="6"/>
      <c r="G260" s="6">
        <v>2</v>
      </c>
      <c r="H260" s="6">
        <v>2</v>
      </c>
      <c r="M260" s="22" t="s">
        <v>403</v>
      </c>
      <c r="N260" s="10"/>
      <c r="O260" s="10"/>
      <c r="P260" s="10"/>
      <c r="Q260" s="10"/>
      <c r="R260" s="10"/>
      <c r="S260" s="10">
        <f t="shared" si="11"/>
        <v>0</v>
      </c>
    </row>
    <row r="261" spans="1:19">
      <c r="A261" s="5" t="s">
        <v>455</v>
      </c>
      <c r="B261" s="6">
        <v>86</v>
      </c>
      <c r="C261" s="6">
        <v>84</v>
      </c>
      <c r="D261" s="6">
        <v>74</v>
      </c>
      <c r="E261" s="6">
        <v>60</v>
      </c>
      <c r="F261" s="6">
        <v>228</v>
      </c>
      <c r="G261" s="6">
        <v>160</v>
      </c>
      <c r="H261" s="6">
        <v>692</v>
      </c>
      <c r="M261" s="23" t="s">
        <v>131</v>
      </c>
      <c r="N261" s="24">
        <v>86</v>
      </c>
      <c r="O261" s="24">
        <v>84</v>
      </c>
      <c r="P261" s="24">
        <v>74</v>
      </c>
      <c r="Q261" s="24">
        <v>60</v>
      </c>
      <c r="R261" s="24">
        <v>228</v>
      </c>
      <c r="S261" s="24">
        <f t="shared" si="11"/>
        <v>532</v>
      </c>
    </row>
    <row r="262" spans="1:19">
      <c r="A262" s="22" t="s">
        <v>137</v>
      </c>
      <c r="B262" s="6">
        <v>26</v>
      </c>
      <c r="C262" s="6">
        <v>32</v>
      </c>
      <c r="D262" s="6">
        <v>40</v>
      </c>
      <c r="E262" s="6">
        <v>24</v>
      </c>
      <c r="F262" s="6">
        <v>68</v>
      </c>
      <c r="G262" s="6">
        <v>76</v>
      </c>
      <c r="H262" s="6">
        <v>266</v>
      </c>
      <c r="M262" s="22" t="s">
        <v>137</v>
      </c>
      <c r="N262" s="10">
        <v>26</v>
      </c>
      <c r="O262" s="10">
        <v>32</v>
      </c>
      <c r="P262" s="10">
        <v>40</v>
      </c>
      <c r="Q262" s="10">
        <v>24</v>
      </c>
      <c r="R262" s="10">
        <v>68</v>
      </c>
      <c r="S262" s="10">
        <f t="shared" si="11"/>
        <v>190</v>
      </c>
    </row>
    <row r="263" spans="1:19">
      <c r="A263" s="22" t="s">
        <v>133</v>
      </c>
      <c r="B263" s="6">
        <v>20</v>
      </c>
      <c r="C263" s="6">
        <v>32</v>
      </c>
      <c r="D263" s="6">
        <v>22</v>
      </c>
      <c r="E263" s="6">
        <v>20</v>
      </c>
      <c r="F263" s="6">
        <v>60</v>
      </c>
      <c r="G263" s="6">
        <v>26</v>
      </c>
      <c r="H263" s="6">
        <v>180</v>
      </c>
      <c r="M263" s="22" t="s">
        <v>133</v>
      </c>
      <c r="N263" s="10">
        <v>20</v>
      </c>
      <c r="O263" s="10">
        <v>32</v>
      </c>
      <c r="P263" s="10">
        <v>22</v>
      </c>
      <c r="Q263" s="10">
        <v>20</v>
      </c>
      <c r="R263" s="10">
        <v>60</v>
      </c>
      <c r="S263" s="10">
        <f t="shared" si="11"/>
        <v>154</v>
      </c>
    </row>
    <row r="264" spans="1:19">
      <c r="A264" s="22" t="s">
        <v>136</v>
      </c>
      <c r="B264" s="6">
        <v>24</v>
      </c>
      <c r="C264" s="6">
        <v>12</v>
      </c>
      <c r="D264" s="6">
        <v>8</v>
      </c>
      <c r="E264" s="6">
        <v>12</v>
      </c>
      <c r="F264" s="6">
        <v>44</v>
      </c>
      <c r="G264" s="6">
        <v>24</v>
      </c>
      <c r="H264" s="6">
        <v>124</v>
      </c>
      <c r="M264" s="22" t="s">
        <v>136</v>
      </c>
      <c r="N264" s="10">
        <v>24</v>
      </c>
      <c r="O264" s="10">
        <v>12</v>
      </c>
      <c r="P264" s="10">
        <v>8</v>
      </c>
      <c r="Q264" s="10">
        <v>12</v>
      </c>
      <c r="R264" s="10">
        <v>44</v>
      </c>
      <c r="S264" s="10">
        <f t="shared" si="11"/>
        <v>100</v>
      </c>
    </row>
    <row r="265" spans="1:19">
      <c r="A265" s="22" t="s">
        <v>135</v>
      </c>
      <c r="B265" s="6">
        <v>2</v>
      </c>
      <c r="C265" s="6">
        <v>4</v>
      </c>
      <c r="D265" s="6">
        <v>2</v>
      </c>
      <c r="E265" s="6">
        <v>4</v>
      </c>
      <c r="F265" s="6">
        <v>36</v>
      </c>
      <c r="G265" s="6">
        <v>4</v>
      </c>
      <c r="H265" s="6">
        <v>52</v>
      </c>
      <c r="M265" s="22" t="s">
        <v>135</v>
      </c>
      <c r="N265" s="10">
        <v>2</v>
      </c>
      <c r="O265" s="10">
        <v>4</v>
      </c>
      <c r="P265" s="10">
        <v>2</v>
      </c>
      <c r="Q265" s="10">
        <v>4</v>
      </c>
      <c r="R265" s="10">
        <v>36</v>
      </c>
      <c r="S265" s="10">
        <f t="shared" si="11"/>
        <v>48</v>
      </c>
    </row>
    <row r="266" spans="1:19">
      <c r="A266" s="22" t="s">
        <v>134</v>
      </c>
      <c r="B266" s="6">
        <v>2</v>
      </c>
      <c r="C266" s="6">
        <v>2</v>
      </c>
      <c r="D266" s="6">
        <v>2</v>
      </c>
      <c r="E266" s="6"/>
      <c r="F266" s="6">
        <v>20</v>
      </c>
      <c r="G266" s="6">
        <v>14</v>
      </c>
      <c r="H266" s="6">
        <v>40</v>
      </c>
      <c r="M266" s="22" t="s">
        <v>134</v>
      </c>
      <c r="N266" s="10">
        <v>2</v>
      </c>
      <c r="O266" s="10">
        <v>2</v>
      </c>
      <c r="P266" s="10">
        <v>2</v>
      </c>
      <c r="Q266" s="10"/>
      <c r="R266" s="10">
        <v>20</v>
      </c>
      <c r="S266" s="10">
        <f t="shared" ref="S266:S297" si="12">SUM(N266:R266)</f>
        <v>26</v>
      </c>
    </row>
    <row r="267" spans="1:19">
      <c r="A267" s="22" t="s">
        <v>132</v>
      </c>
      <c r="B267" s="6">
        <v>12</v>
      </c>
      <c r="C267" s="6">
        <v>2</v>
      </c>
      <c r="D267" s="6"/>
      <c r="E267" s="6"/>
      <c r="F267" s="6"/>
      <c r="G267" s="6">
        <v>16</v>
      </c>
      <c r="H267" s="6">
        <v>30</v>
      </c>
      <c r="M267" s="22" t="s">
        <v>132</v>
      </c>
      <c r="N267" s="10">
        <v>12</v>
      </c>
      <c r="O267" s="10">
        <v>2</v>
      </c>
      <c r="P267" s="10"/>
      <c r="Q267" s="10"/>
      <c r="R267" s="10"/>
      <c r="S267" s="10">
        <f t="shared" si="12"/>
        <v>14</v>
      </c>
    </row>
    <row r="268" spans="1:19">
      <c r="A268" s="5" t="s">
        <v>128</v>
      </c>
      <c r="B268" s="6">
        <v>50</v>
      </c>
      <c r="C268" s="6">
        <v>38</v>
      </c>
      <c r="D268" s="6">
        <v>32</v>
      </c>
      <c r="E268" s="6">
        <v>60</v>
      </c>
      <c r="F268" s="6">
        <v>262</v>
      </c>
      <c r="G268" s="6">
        <v>238</v>
      </c>
      <c r="H268" s="6">
        <v>680</v>
      </c>
      <c r="M268" s="23" t="s">
        <v>128</v>
      </c>
      <c r="N268" s="24">
        <v>50</v>
      </c>
      <c r="O268" s="24">
        <v>38</v>
      </c>
      <c r="P268" s="24">
        <v>32</v>
      </c>
      <c r="Q268" s="24">
        <v>60</v>
      </c>
      <c r="R268" s="24">
        <v>262</v>
      </c>
      <c r="S268" s="24">
        <f t="shared" si="12"/>
        <v>442</v>
      </c>
    </row>
    <row r="269" spans="1:19">
      <c r="A269" s="22" t="s">
        <v>129</v>
      </c>
      <c r="B269" s="6">
        <v>50</v>
      </c>
      <c r="C269" s="6">
        <v>38</v>
      </c>
      <c r="D269" s="6">
        <v>32</v>
      </c>
      <c r="E269" s="6">
        <v>60</v>
      </c>
      <c r="F269" s="6">
        <v>262</v>
      </c>
      <c r="G269" s="6">
        <v>238</v>
      </c>
      <c r="H269" s="6">
        <v>680</v>
      </c>
      <c r="M269" s="22" t="s">
        <v>129</v>
      </c>
      <c r="N269" s="10">
        <v>50</v>
      </c>
      <c r="O269" s="10">
        <v>38</v>
      </c>
      <c r="P269" s="10">
        <v>32</v>
      </c>
      <c r="Q269" s="10">
        <v>60</v>
      </c>
      <c r="R269" s="10">
        <v>262</v>
      </c>
      <c r="S269" s="10">
        <f t="shared" si="12"/>
        <v>442</v>
      </c>
    </row>
    <row r="270" spans="1:19">
      <c r="A270" s="5" t="s">
        <v>242</v>
      </c>
      <c r="B270" s="6">
        <v>92</v>
      </c>
      <c r="C270" s="6">
        <v>100</v>
      </c>
      <c r="D270" s="6">
        <v>40</v>
      </c>
      <c r="E270" s="6">
        <v>96</v>
      </c>
      <c r="F270" s="6">
        <v>149</v>
      </c>
      <c r="G270" s="6">
        <v>123</v>
      </c>
      <c r="H270" s="6">
        <v>600</v>
      </c>
      <c r="M270" s="23" t="s">
        <v>242</v>
      </c>
      <c r="N270" s="24">
        <v>92</v>
      </c>
      <c r="O270" s="24">
        <v>100</v>
      </c>
      <c r="P270" s="24">
        <v>40</v>
      </c>
      <c r="Q270" s="24">
        <v>96</v>
      </c>
      <c r="R270" s="24">
        <v>149</v>
      </c>
      <c r="S270" s="24">
        <f t="shared" si="12"/>
        <v>477</v>
      </c>
    </row>
    <row r="271" spans="1:19">
      <c r="A271" s="22" t="s">
        <v>243</v>
      </c>
      <c r="B271" s="6">
        <v>92</v>
      </c>
      <c r="C271" s="6">
        <v>100</v>
      </c>
      <c r="D271" s="6">
        <v>40</v>
      </c>
      <c r="E271" s="6">
        <v>96</v>
      </c>
      <c r="F271" s="6">
        <v>149</v>
      </c>
      <c r="G271" s="6">
        <v>123</v>
      </c>
      <c r="H271" s="6">
        <v>600</v>
      </c>
      <c r="M271" s="22" t="s">
        <v>243</v>
      </c>
      <c r="N271" s="10">
        <v>92</v>
      </c>
      <c r="O271" s="10">
        <v>100</v>
      </c>
      <c r="P271" s="10">
        <v>40</v>
      </c>
      <c r="Q271" s="10">
        <v>96</v>
      </c>
      <c r="R271" s="10">
        <v>149</v>
      </c>
      <c r="S271" s="10">
        <f t="shared" si="12"/>
        <v>477</v>
      </c>
    </row>
    <row r="272" spans="1:19">
      <c r="A272" s="5" t="s">
        <v>457</v>
      </c>
      <c r="B272" s="6">
        <v>28</v>
      </c>
      <c r="C272" s="6">
        <v>31</v>
      </c>
      <c r="D272" s="6">
        <v>22</v>
      </c>
      <c r="E272" s="6">
        <v>159</v>
      </c>
      <c r="F272" s="6">
        <v>108</v>
      </c>
      <c r="G272" s="6">
        <v>243</v>
      </c>
      <c r="H272" s="6">
        <v>591</v>
      </c>
      <c r="M272" s="23" t="s">
        <v>84</v>
      </c>
      <c r="N272" s="24">
        <v>28</v>
      </c>
      <c r="O272" s="24">
        <v>31</v>
      </c>
      <c r="P272" s="24">
        <v>22</v>
      </c>
      <c r="Q272" s="24">
        <v>159</v>
      </c>
      <c r="R272" s="24">
        <v>108</v>
      </c>
      <c r="S272" s="24">
        <f t="shared" si="12"/>
        <v>348</v>
      </c>
    </row>
    <row r="273" spans="1:19">
      <c r="A273" s="22" t="s">
        <v>361</v>
      </c>
      <c r="B273" s="6"/>
      <c r="C273" s="6"/>
      <c r="D273" s="6"/>
      <c r="E273" s="6">
        <v>100</v>
      </c>
      <c r="F273" s="6"/>
      <c r="G273" s="6">
        <v>112</v>
      </c>
      <c r="H273" s="6">
        <v>212</v>
      </c>
      <c r="M273" s="22" t="s">
        <v>361</v>
      </c>
      <c r="N273" s="10"/>
      <c r="O273" s="10"/>
      <c r="P273" s="10"/>
      <c r="Q273" s="10">
        <v>100</v>
      </c>
      <c r="R273" s="10"/>
      <c r="S273" s="10">
        <f t="shared" si="12"/>
        <v>100</v>
      </c>
    </row>
    <row r="274" spans="1:19">
      <c r="A274" s="22" t="s">
        <v>85</v>
      </c>
      <c r="B274" s="6">
        <v>7</v>
      </c>
      <c r="C274" s="6">
        <v>7</v>
      </c>
      <c r="D274" s="6">
        <v>4</v>
      </c>
      <c r="E274" s="6">
        <v>15</v>
      </c>
      <c r="F274" s="6">
        <v>60</v>
      </c>
      <c r="G274" s="6">
        <v>79</v>
      </c>
      <c r="H274" s="6">
        <v>172</v>
      </c>
      <c r="M274" s="22" t="s">
        <v>85</v>
      </c>
      <c r="N274" s="10">
        <v>7</v>
      </c>
      <c r="O274" s="10">
        <v>7</v>
      </c>
      <c r="P274" s="10">
        <v>4</v>
      </c>
      <c r="Q274" s="10">
        <v>15</v>
      </c>
      <c r="R274" s="10">
        <v>60</v>
      </c>
      <c r="S274" s="10">
        <f t="shared" si="12"/>
        <v>93</v>
      </c>
    </row>
    <row r="275" spans="1:19">
      <c r="A275" s="22" t="s">
        <v>159</v>
      </c>
      <c r="B275" s="6">
        <v>21</v>
      </c>
      <c r="C275" s="6">
        <v>13</v>
      </c>
      <c r="D275" s="6">
        <v>18</v>
      </c>
      <c r="E275" s="6">
        <v>40</v>
      </c>
      <c r="F275" s="6">
        <v>29</v>
      </c>
      <c r="G275" s="6">
        <v>32</v>
      </c>
      <c r="H275" s="6">
        <v>153</v>
      </c>
      <c r="M275" s="22" t="s">
        <v>159</v>
      </c>
      <c r="N275" s="10">
        <v>21</v>
      </c>
      <c r="O275" s="10">
        <v>13</v>
      </c>
      <c r="P275" s="10">
        <v>18</v>
      </c>
      <c r="Q275" s="10">
        <v>40</v>
      </c>
      <c r="R275" s="10">
        <v>29</v>
      </c>
      <c r="S275" s="10">
        <f t="shared" si="12"/>
        <v>121</v>
      </c>
    </row>
    <row r="276" spans="1:19">
      <c r="A276" s="22" t="s">
        <v>154</v>
      </c>
      <c r="B276" s="6"/>
      <c r="C276" s="6"/>
      <c r="D276" s="6"/>
      <c r="E276" s="6">
        <v>4</v>
      </c>
      <c r="F276" s="6">
        <v>15</v>
      </c>
      <c r="G276" s="6">
        <v>13</v>
      </c>
      <c r="H276" s="6">
        <v>32</v>
      </c>
      <c r="M276" s="22" t="s">
        <v>154</v>
      </c>
      <c r="N276" s="10"/>
      <c r="O276" s="10"/>
      <c r="P276" s="10"/>
      <c r="Q276" s="10">
        <v>4</v>
      </c>
      <c r="R276" s="10">
        <v>15</v>
      </c>
      <c r="S276" s="10">
        <f t="shared" si="12"/>
        <v>19</v>
      </c>
    </row>
    <row r="277" spans="1:19">
      <c r="A277" s="22" t="s">
        <v>283</v>
      </c>
      <c r="B277" s="6"/>
      <c r="C277" s="6">
        <v>11</v>
      </c>
      <c r="D277" s="6"/>
      <c r="E277" s="6"/>
      <c r="F277" s="6"/>
      <c r="G277" s="6"/>
      <c r="H277" s="6">
        <v>11</v>
      </c>
      <c r="M277" s="22" t="s">
        <v>283</v>
      </c>
      <c r="N277" s="10"/>
      <c r="O277" s="10">
        <v>11</v>
      </c>
      <c r="P277" s="10"/>
      <c r="Q277" s="10"/>
      <c r="R277" s="10"/>
      <c r="S277" s="10">
        <f t="shared" si="12"/>
        <v>11</v>
      </c>
    </row>
    <row r="278" spans="1:19">
      <c r="A278" s="22" t="s">
        <v>382</v>
      </c>
      <c r="B278" s="6"/>
      <c r="C278" s="6"/>
      <c r="D278" s="6"/>
      <c r="E278" s="6"/>
      <c r="F278" s="6">
        <v>4</v>
      </c>
      <c r="G278" s="6">
        <v>7</v>
      </c>
      <c r="H278" s="6">
        <v>11</v>
      </c>
      <c r="M278" s="22" t="s">
        <v>382</v>
      </c>
      <c r="N278" s="10"/>
      <c r="O278" s="10"/>
      <c r="P278" s="10"/>
      <c r="Q278" s="10"/>
      <c r="R278" s="10">
        <v>4</v>
      </c>
      <c r="S278" s="10">
        <f t="shared" si="12"/>
        <v>4</v>
      </c>
    </row>
    <row r="279" spans="1:19">
      <c r="A279" s="5" t="s">
        <v>28</v>
      </c>
      <c r="B279" s="6">
        <v>73</v>
      </c>
      <c r="C279" s="6">
        <v>70</v>
      </c>
      <c r="D279" s="6">
        <v>101</v>
      </c>
      <c r="E279" s="6">
        <v>80</v>
      </c>
      <c r="F279" s="6">
        <v>122</v>
      </c>
      <c r="G279" s="6">
        <v>91</v>
      </c>
      <c r="H279" s="6">
        <v>537</v>
      </c>
      <c r="M279" s="23" t="s">
        <v>28</v>
      </c>
      <c r="N279" s="24">
        <v>73</v>
      </c>
      <c r="O279" s="24">
        <v>70</v>
      </c>
      <c r="P279" s="24">
        <v>101</v>
      </c>
      <c r="Q279" s="24">
        <v>80</v>
      </c>
      <c r="R279" s="24">
        <v>122</v>
      </c>
      <c r="S279" s="24">
        <f t="shared" si="12"/>
        <v>446</v>
      </c>
    </row>
    <row r="280" spans="1:19">
      <c r="A280" s="22" t="s">
        <v>29</v>
      </c>
      <c r="B280" s="6">
        <v>73</v>
      </c>
      <c r="C280" s="6">
        <v>52</v>
      </c>
      <c r="D280" s="6">
        <v>101</v>
      </c>
      <c r="E280" s="6">
        <v>80</v>
      </c>
      <c r="F280" s="6">
        <v>122</v>
      </c>
      <c r="G280" s="6">
        <v>91</v>
      </c>
      <c r="H280" s="6">
        <v>519</v>
      </c>
      <c r="M280" s="22" t="s">
        <v>29</v>
      </c>
      <c r="N280" s="10">
        <v>73</v>
      </c>
      <c r="O280" s="10">
        <v>52</v>
      </c>
      <c r="P280" s="10">
        <v>101</v>
      </c>
      <c r="Q280" s="10">
        <v>80</v>
      </c>
      <c r="R280" s="10">
        <v>122</v>
      </c>
      <c r="S280" s="10">
        <f t="shared" si="12"/>
        <v>428</v>
      </c>
    </row>
    <row r="281" spans="1:19">
      <c r="A281" s="22" t="s">
        <v>247</v>
      </c>
      <c r="B281" s="6"/>
      <c r="C281" s="6">
        <v>18</v>
      </c>
      <c r="D281" s="6"/>
      <c r="E281" s="6"/>
      <c r="F281" s="6"/>
      <c r="G281" s="6"/>
      <c r="H281" s="6">
        <v>18</v>
      </c>
      <c r="M281" s="22" t="s">
        <v>247</v>
      </c>
      <c r="N281" s="10"/>
      <c r="O281" s="10">
        <v>18</v>
      </c>
      <c r="P281" s="10"/>
      <c r="Q281" s="10"/>
      <c r="R281" s="10"/>
      <c r="S281" s="10">
        <f t="shared" si="12"/>
        <v>18</v>
      </c>
    </row>
    <row r="282" spans="1:19">
      <c r="A282" s="5" t="s">
        <v>227</v>
      </c>
      <c r="B282" s="6">
        <v>151</v>
      </c>
      <c r="C282" s="6">
        <v>127</v>
      </c>
      <c r="D282" s="6">
        <v>1</v>
      </c>
      <c r="E282" s="6">
        <v>116</v>
      </c>
      <c r="F282" s="6">
        <v>114</v>
      </c>
      <c r="G282" s="6">
        <v>13</v>
      </c>
      <c r="H282" s="6">
        <v>522</v>
      </c>
      <c r="M282" s="23" t="s">
        <v>227</v>
      </c>
      <c r="N282" s="24">
        <v>151</v>
      </c>
      <c r="O282" s="24">
        <v>127</v>
      </c>
      <c r="P282" s="24">
        <v>1</v>
      </c>
      <c r="Q282" s="24">
        <v>116</v>
      </c>
      <c r="R282" s="24">
        <v>114</v>
      </c>
      <c r="S282" s="24">
        <f t="shared" si="12"/>
        <v>509</v>
      </c>
    </row>
    <row r="283" spans="1:19">
      <c r="A283" s="22" t="s">
        <v>308</v>
      </c>
      <c r="B283" s="6"/>
      <c r="C283" s="6">
        <v>119</v>
      </c>
      <c r="D283" s="6"/>
      <c r="E283" s="6">
        <v>116</v>
      </c>
      <c r="F283" s="6">
        <v>92</v>
      </c>
      <c r="G283" s="6"/>
      <c r="H283" s="6">
        <v>327</v>
      </c>
      <c r="M283" s="22" t="s">
        <v>308</v>
      </c>
      <c r="N283" s="10"/>
      <c r="O283" s="10">
        <v>119</v>
      </c>
      <c r="P283" s="10"/>
      <c r="Q283" s="10">
        <v>116</v>
      </c>
      <c r="R283" s="10">
        <v>92</v>
      </c>
      <c r="S283" s="10">
        <f t="shared" si="12"/>
        <v>327</v>
      </c>
    </row>
    <row r="284" spans="1:19">
      <c r="A284" s="22" t="s">
        <v>228</v>
      </c>
      <c r="B284" s="6">
        <v>151</v>
      </c>
      <c r="C284" s="6"/>
      <c r="D284" s="6"/>
      <c r="E284" s="6"/>
      <c r="F284" s="6"/>
      <c r="G284" s="6"/>
      <c r="H284" s="6">
        <v>151</v>
      </c>
      <c r="M284" s="22" t="s">
        <v>228</v>
      </c>
      <c r="N284" s="10">
        <v>151</v>
      </c>
      <c r="O284" s="10"/>
      <c r="P284" s="10"/>
      <c r="Q284" s="10"/>
      <c r="R284" s="10"/>
      <c r="S284" s="10">
        <f t="shared" si="12"/>
        <v>151</v>
      </c>
    </row>
    <row r="285" spans="1:19">
      <c r="A285" s="22" t="s">
        <v>297</v>
      </c>
      <c r="B285" s="6"/>
      <c r="C285" s="6">
        <v>8</v>
      </c>
      <c r="D285" s="6">
        <v>1</v>
      </c>
      <c r="E285" s="6"/>
      <c r="F285" s="6">
        <v>22</v>
      </c>
      <c r="G285" s="6">
        <v>13</v>
      </c>
      <c r="H285" s="6">
        <v>44</v>
      </c>
      <c r="M285" s="22" t="s">
        <v>297</v>
      </c>
      <c r="N285" s="10"/>
      <c r="O285" s="10">
        <v>8</v>
      </c>
      <c r="P285" s="10">
        <v>1</v>
      </c>
      <c r="Q285" s="10"/>
      <c r="R285" s="10">
        <v>22</v>
      </c>
      <c r="S285" s="10">
        <f t="shared" si="12"/>
        <v>31</v>
      </c>
    </row>
    <row r="286" spans="1:19">
      <c r="A286" s="5" t="s">
        <v>398</v>
      </c>
      <c r="B286" s="6"/>
      <c r="C286" s="6"/>
      <c r="D286" s="6"/>
      <c r="E286" s="6"/>
      <c r="F286" s="6"/>
      <c r="G286" s="6">
        <v>483</v>
      </c>
      <c r="H286" s="6">
        <v>483</v>
      </c>
      <c r="M286" s="23" t="s">
        <v>398</v>
      </c>
      <c r="N286" s="24"/>
      <c r="O286" s="24"/>
      <c r="P286" s="24"/>
      <c r="Q286" s="24"/>
      <c r="R286" s="24"/>
      <c r="S286" s="24">
        <f t="shared" si="12"/>
        <v>0</v>
      </c>
    </row>
    <row r="287" spans="1:19">
      <c r="A287" s="22" t="s">
        <v>399</v>
      </c>
      <c r="B287" s="6"/>
      <c r="C287" s="6"/>
      <c r="D287" s="6"/>
      <c r="E287" s="6"/>
      <c r="F287" s="6"/>
      <c r="G287" s="6">
        <v>483</v>
      </c>
      <c r="H287" s="6">
        <v>483</v>
      </c>
      <c r="M287" s="22" t="s">
        <v>399</v>
      </c>
      <c r="N287" s="10"/>
      <c r="O287" s="10"/>
      <c r="P287" s="10"/>
      <c r="Q287" s="10"/>
      <c r="R287" s="10"/>
      <c r="S287" s="10">
        <f t="shared" si="12"/>
        <v>0</v>
      </c>
    </row>
    <row r="288" spans="1:19">
      <c r="A288" s="5" t="s">
        <v>31</v>
      </c>
      <c r="B288" s="6">
        <v>67</v>
      </c>
      <c r="C288" s="6">
        <v>64</v>
      </c>
      <c r="D288" s="6">
        <v>66</v>
      </c>
      <c r="E288" s="6">
        <v>60</v>
      </c>
      <c r="F288" s="6">
        <v>69</v>
      </c>
      <c r="G288" s="6">
        <v>64</v>
      </c>
      <c r="H288" s="6">
        <v>390</v>
      </c>
      <c r="M288" s="23" t="s">
        <v>31</v>
      </c>
      <c r="N288" s="24">
        <v>67</v>
      </c>
      <c r="O288" s="24">
        <v>64</v>
      </c>
      <c r="P288" s="24">
        <v>66</v>
      </c>
      <c r="Q288" s="24">
        <v>60</v>
      </c>
      <c r="R288" s="24">
        <v>69</v>
      </c>
      <c r="S288" s="24">
        <f t="shared" si="12"/>
        <v>326</v>
      </c>
    </row>
    <row r="289" spans="1:19">
      <c r="A289" s="22" t="s">
        <v>32</v>
      </c>
      <c r="B289" s="6">
        <v>67</v>
      </c>
      <c r="C289" s="6">
        <v>64</v>
      </c>
      <c r="D289" s="6">
        <v>66</v>
      </c>
      <c r="E289" s="6">
        <v>60</v>
      </c>
      <c r="F289" s="6">
        <v>69</v>
      </c>
      <c r="G289" s="6">
        <v>64</v>
      </c>
      <c r="H289" s="6">
        <v>390</v>
      </c>
      <c r="M289" s="22" t="s">
        <v>32</v>
      </c>
      <c r="N289" s="10">
        <v>67</v>
      </c>
      <c r="O289" s="10">
        <v>64</v>
      </c>
      <c r="P289" s="10">
        <v>66</v>
      </c>
      <c r="Q289" s="10">
        <v>60</v>
      </c>
      <c r="R289" s="10">
        <v>69</v>
      </c>
      <c r="S289" s="10">
        <f t="shared" si="12"/>
        <v>326</v>
      </c>
    </row>
    <row r="290" spans="1:19">
      <c r="A290" s="5" t="s">
        <v>62</v>
      </c>
      <c r="B290" s="6">
        <v>85</v>
      </c>
      <c r="C290" s="6">
        <v>72</v>
      </c>
      <c r="D290" s="6">
        <v>37</v>
      </c>
      <c r="E290" s="6">
        <v>51</v>
      </c>
      <c r="F290" s="6">
        <v>23</v>
      </c>
      <c r="G290" s="6">
        <v>69</v>
      </c>
      <c r="H290" s="6">
        <v>337</v>
      </c>
      <c r="M290" s="23" t="s">
        <v>62</v>
      </c>
      <c r="N290" s="24">
        <v>85</v>
      </c>
      <c r="O290" s="24">
        <v>72</v>
      </c>
      <c r="P290" s="24">
        <v>37</v>
      </c>
      <c r="Q290" s="24">
        <v>51</v>
      </c>
      <c r="R290" s="24">
        <v>23</v>
      </c>
      <c r="S290" s="24">
        <f t="shared" si="12"/>
        <v>268</v>
      </c>
    </row>
    <row r="291" spans="1:19">
      <c r="A291" s="22" t="s">
        <v>63</v>
      </c>
      <c r="B291" s="6">
        <v>85</v>
      </c>
      <c r="C291" s="6">
        <v>72</v>
      </c>
      <c r="D291" s="6">
        <v>37</v>
      </c>
      <c r="E291" s="6">
        <v>51</v>
      </c>
      <c r="F291" s="6">
        <v>23</v>
      </c>
      <c r="G291" s="6">
        <v>69</v>
      </c>
      <c r="H291" s="6">
        <v>337</v>
      </c>
      <c r="M291" s="22" t="s">
        <v>63</v>
      </c>
      <c r="N291" s="10">
        <v>85</v>
      </c>
      <c r="O291" s="10">
        <v>72</v>
      </c>
      <c r="P291" s="10">
        <v>37</v>
      </c>
      <c r="Q291" s="10">
        <v>51</v>
      </c>
      <c r="R291" s="10">
        <v>23</v>
      </c>
      <c r="S291" s="10">
        <f t="shared" si="12"/>
        <v>268</v>
      </c>
    </row>
    <row r="292" spans="1:19">
      <c r="A292" s="5" t="s">
        <v>468</v>
      </c>
      <c r="B292" s="6">
        <v>35</v>
      </c>
      <c r="C292" s="6">
        <v>38</v>
      </c>
      <c r="D292" s="6">
        <v>66</v>
      </c>
      <c r="E292" s="6">
        <v>51</v>
      </c>
      <c r="F292" s="6">
        <v>55</v>
      </c>
      <c r="G292" s="6">
        <v>75</v>
      </c>
      <c r="H292" s="6">
        <v>320</v>
      </c>
      <c r="M292" s="23" t="s">
        <v>192</v>
      </c>
      <c r="N292" s="24">
        <v>35</v>
      </c>
      <c r="O292" s="24">
        <v>38</v>
      </c>
      <c r="P292" s="24">
        <v>66</v>
      </c>
      <c r="Q292" s="24">
        <v>51</v>
      </c>
      <c r="R292" s="24">
        <v>55</v>
      </c>
      <c r="S292" s="24">
        <f t="shared" si="12"/>
        <v>245</v>
      </c>
    </row>
    <row r="293" spans="1:19">
      <c r="A293" s="22" t="s">
        <v>193</v>
      </c>
      <c r="B293" s="6">
        <v>35</v>
      </c>
      <c r="C293" s="6">
        <v>38</v>
      </c>
      <c r="D293" s="6">
        <v>66</v>
      </c>
      <c r="E293" s="6">
        <v>51</v>
      </c>
      <c r="F293" s="6">
        <v>55</v>
      </c>
      <c r="G293" s="6">
        <v>75</v>
      </c>
      <c r="H293" s="6">
        <v>320</v>
      </c>
      <c r="M293" s="22" t="s">
        <v>193</v>
      </c>
      <c r="N293" s="10">
        <v>35</v>
      </c>
      <c r="O293" s="10">
        <v>38</v>
      </c>
      <c r="P293" s="10">
        <v>66</v>
      </c>
      <c r="Q293" s="10">
        <v>51</v>
      </c>
      <c r="R293" s="10">
        <v>55</v>
      </c>
      <c r="S293" s="10">
        <f t="shared" si="12"/>
        <v>245</v>
      </c>
    </row>
    <row r="294" spans="1:19">
      <c r="A294" s="5" t="s">
        <v>95</v>
      </c>
      <c r="B294" s="6">
        <v>36</v>
      </c>
      <c r="C294" s="6">
        <v>21</v>
      </c>
      <c r="D294" s="6">
        <v>6</v>
      </c>
      <c r="E294" s="6">
        <v>18</v>
      </c>
      <c r="F294" s="6">
        <v>132</v>
      </c>
      <c r="G294" s="6">
        <v>103</v>
      </c>
      <c r="H294" s="6">
        <v>316</v>
      </c>
      <c r="M294" s="23" t="s">
        <v>95</v>
      </c>
      <c r="N294" s="24">
        <v>36</v>
      </c>
      <c r="O294" s="24">
        <v>21</v>
      </c>
      <c r="P294" s="24">
        <v>6</v>
      </c>
      <c r="Q294" s="24">
        <v>18</v>
      </c>
      <c r="R294" s="24">
        <v>132</v>
      </c>
      <c r="S294" s="24">
        <f t="shared" si="12"/>
        <v>213</v>
      </c>
    </row>
    <row r="295" spans="1:19">
      <c r="A295" s="22" t="s">
        <v>96</v>
      </c>
      <c r="B295" s="6">
        <v>36</v>
      </c>
      <c r="C295" s="6"/>
      <c r="D295" s="6"/>
      <c r="E295" s="6">
        <v>18</v>
      </c>
      <c r="F295" s="6">
        <v>112</v>
      </c>
      <c r="G295" s="6">
        <v>68</v>
      </c>
      <c r="H295" s="6">
        <v>234</v>
      </c>
      <c r="M295" s="22" t="s">
        <v>96</v>
      </c>
      <c r="N295" s="10">
        <v>36</v>
      </c>
      <c r="O295" s="10"/>
      <c r="P295" s="10"/>
      <c r="Q295" s="10">
        <v>18</v>
      </c>
      <c r="R295" s="10">
        <v>112</v>
      </c>
      <c r="S295" s="10">
        <f t="shared" si="12"/>
        <v>166</v>
      </c>
    </row>
    <row r="296" spans="1:19">
      <c r="A296" s="22" t="s">
        <v>297</v>
      </c>
      <c r="B296" s="6"/>
      <c r="C296" s="6">
        <v>20</v>
      </c>
      <c r="D296" s="6">
        <v>5</v>
      </c>
      <c r="E296" s="6"/>
      <c r="F296" s="6">
        <v>20</v>
      </c>
      <c r="G296" s="6">
        <v>34</v>
      </c>
      <c r="H296" s="6">
        <v>79</v>
      </c>
      <c r="M296" s="22" t="s">
        <v>297</v>
      </c>
      <c r="N296" s="10"/>
      <c r="O296" s="10">
        <v>20</v>
      </c>
      <c r="P296" s="10">
        <v>5</v>
      </c>
      <c r="Q296" s="10"/>
      <c r="R296" s="10">
        <v>20</v>
      </c>
      <c r="S296" s="10">
        <f t="shared" si="12"/>
        <v>45</v>
      </c>
    </row>
    <row r="297" spans="1:19">
      <c r="A297" s="22" t="s">
        <v>293</v>
      </c>
      <c r="B297" s="6"/>
      <c r="C297" s="6">
        <v>1</v>
      </c>
      <c r="D297" s="6">
        <v>1</v>
      </c>
      <c r="E297" s="6"/>
      <c r="F297" s="6"/>
      <c r="G297" s="6">
        <v>1</v>
      </c>
      <c r="H297" s="6">
        <v>3</v>
      </c>
      <c r="M297" s="22" t="s">
        <v>293</v>
      </c>
      <c r="N297" s="10"/>
      <c r="O297" s="10">
        <v>1</v>
      </c>
      <c r="P297" s="10">
        <v>1</v>
      </c>
      <c r="Q297" s="10"/>
      <c r="R297" s="10"/>
      <c r="S297" s="10">
        <f t="shared" si="12"/>
        <v>2</v>
      </c>
    </row>
    <row r="298" spans="1:19">
      <c r="A298" s="5" t="s">
        <v>208</v>
      </c>
      <c r="B298" s="6">
        <v>111</v>
      </c>
      <c r="C298" s="6">
        <v>103</v>
      </c>
      <c r="D298" s="6"/>
      <c r="E298" s="6">
        <v>83</v>
      </c>
      <c r="F298" s="6"/>
      <c r="G298" s="6"/>
      <c r="H298" s="6">
        <v>297</v>
      </c>
      <c r="M298" s="23" t="s">
        <v>208</v>
      </c>
      <c r="N298" s="24">
        <v>111</v>
      </c>
      <c r="O298" s="24">
        <v>103</v>
      </c>
      <c r="P298" s="24"/>
      <c r="Q298" s="24">
        <v>83</v>
      </c>
      <c r="R298" s="24"/>
      <c r="S298" s="24">
        <f t="shared" ref="S298:S329" si="13">SUM(N298:R298)</f>
        <v>297</v>
      </c>
    </row>
    <row r="299" spans="1:19">
      <c r="A299" s="22" t="s">
        <v>209</v>
      </c>
      <c r="B299" s="6">
        <v>111</v>
      </c>
      <c r="C299" s="6">
        <v>103</v>
      </c>
      <c r="D299" s="6"/>
      <c r="E299" s="6">
        <v>83</v>
      </c>
      <c r="F299" s="6"/>
      <c r="G299" s="6"/>
      <c r="H299" s="6">
        <v>297</v>
      </c>
      <c r="M299" s="22" t="s">
        <v>209</v>
      </c>
      <c r="N299" s="10">
        <v>111</v>
      </c>
      <c r="O299" s="10">
        <v>103</v>
      </c>
      <c r="P299" s="10"/>
      <c r="Q299" s="10">
        <v>83</v>
      </c>
      <c r="R299" s="10"/>
      <c r="S299" s="10">
        <f t="shared" si="13"/>
        <v>297</v>
      </c>
    </row>
    <row r="300" spans="1:19">
      <c r="A300" s="5" t="s">
        <v>464</v>
      </c>
      <c r="B300" s="6">
        <v>34</v>
      </c>
      <c r="C300" s="6">
        <v>67</v>
      </c>
      <c r="D300" s="6">
        <v>40</v>
      </c>
      <c r="E300" s="6">
        <v>30</v>
      </c>
      <c r="F300" s="6">
        <v>53</v>
      </c>
      <c r="G300" s="6">
        <v>66</v>
      </c>
      <c r="H300" s="6">
        <v>290</v>
      </c>
      <c r="M300" s="23" t="s">
        <v>237</v>
      </c>
      <c r="N300" s="24">
        <v>34</v>
      </c>
      <c r="O300" s="24">
        <v>67</v>
      </c>
      <c r="P300" s="24">
        <v>40</v>
      </c>
      <c r="Q300" s="24">
        <v>30</v>
      </c>
      <c r="R300" s="24">
        <v>53</v>
      </c>
      <c r="S300" s="24">
        <f t="shared" si="13"/>
        <v>224</v>
      </c>
    </row>
    <row r="301" spans="1:19">
      <c r="A301" s="22" t="s">
        <v>238</v>
      </c>
      <c r="B301" s="6">
        <v>34</v>
      </c>
      <c r="C301" s="6">
        <v>67</v>
      </c>
      <c r="D301" s="6">
        <v>40</v>
      </c>
      <c r="E301" s="6">
        <v>30</v>
      </c>
      <c r="F301" s="6">
        <v>53</v>
      </c>
      <c r="G301" s="6">
        <v>66</v>
      </c>
      <c r="H301" s="6">
        <v>290</v>
      </c>
      <c r="M301" s="22" t="s">
        <v>238</v>
      </c>
      <c r="N301" s="10">
        <v>34</v>
      </c>
      <c r="O301" s="10">
        <v>67</v>
      </c>
      <c r="P301" s="10">
        <v>40</v>
      </c>
      <c r="Q301" s="10">
        <v>30</v>
      </c>
      <c r="R301" s="10">
        <v>53</v>
      </c>
      <c r="S301" s="10">
        <f t="shared" si="13"/>
        <v>224</v>
      </c>
    </row>
    <row r="302" spans="1:19">
      <c r="A302" s="5" t="s">
        <v>102</v>
      </c>
      <c r="B302" s="6">
        <v>23</v>
      </c>
      <c r="C302" s="6">
        <v>184</v>
      </c>
      <c r="D302" s="6">
        <v>73</v>
      </c>
      <c r="E302" s="6"/>
      <c r="F302" s="6">
        <v>7</v>
      </c>
      <c r="G302" s="6">
        <v>1</v>
      </c>
      <c r="H302" s="6">
        <v>288</v>
      </c>
      <c r="M302" s="23" t="s">
        <v>102</v>
      </c>
      <c r="N302" s="24">
        <v>23</v>
      </c>
      <c r="O302" s="24">
        <v>184</v>
      </c>
      <c r="P302" s="24">
        <v>73</v>
      </c>
      <c r="Q302" s="24"/>
      <c r="R302" s="24">
        <v>7</v>
      </c>
      <c r="S302" s="24">
        <f t="shared" si="13"/>
        <v>287</v>
      </c>
    </row>
    <row r="303" spans="1:19">
      <c r="A303" s="22" t="s">
        <v>274</v>
      </c>
      <c r="B303" s="6"/>
      <c r="C303" s="6">
        <v>184</v>
      </c>
      <c r="D303" s="6"/>
      <c r="E303" s="6"/>
      <c r="F303" s="6"/>
      <c r="G303" s="6"/>
      <c r="H303" s="6">
        <v>184</v>
      </c>
      <c r="M303" s="22" t="s">
        <v>274</v>
      </c>
      <c r="N303" s="10"/>
      <c r="O303" s="10">
        <v>184</v>
      </c>
      <c r="P303" s="10"/>
      <c r="Q303" s="10"/>
      <c r="R303" s="10"/>
      <c r="S303" s="10">
        <f t="shared" si="13"/>
        <v>184</v>
      </c>
    </row>
    <row r="304" spans="1:19">
      <c r="A304" s="22" t="s">
        <v>103</v>
      </c>
      <c r="B304" s="6">
        <v>23</v>
      </c>
      <c r="C304" s="6"/>
      <c r="D304" s="6">
        <v>73</v>
      </c>
      <c r="E304" s="6"/>
      <c r="F304" s="6"/>
      <c r="G304" s="6"/>
      <c r="H304" s="6">
        <v>96</v>
      </c>
      <c r="M304" s="22" t="s">
        <v>103</v>
      </c>
      <c r="N304" s="10">
        <v>23</v>
      </c>
      <c r="O304" s="10"/>
      <c r="P304" s="10">
        <v>73</v>
      </c>
      <c r="Q304" s="10"/>
      <c r="R304" s="10"/>
      <c r="S304" s="10">
        <f t="shared" si="13"/>
        <v>96</v>
      </c>
    </row>
    <row r="305" spans="1:19">
      <c r="A305" s="22" t="s">
        <v>379</v>
      </c>
      <c r="B305" s="6"/>
      <c r="C305" s="6"/>
      <c r="D305" s="6"/>
      <c r="E305" s="6"/>
      <c r="F305" s="6">
        <v>7</v>
      </c>
      <c r="G305" s="6">
        <v>1</v>
      </c>
      <c r="H305" s="6">
        <v>8</v>
      </c>
      <c r="M305" s="22" t="s">
        <v>379</v>
      </c>
      <c r="N305" s="10"/>
      <c r="O305" s="10"/>
      <c r="P305" s="10"/>
      <c r="Q305" s="10"/>
      <c r="R305" s="10">
        <v>7</v>
      </c>
      <c r="S305" s="10">
        <f t="shared" si="13"/>
        <v>7</v>
      </c>
    </row>
    <row r="306" spans="1:19">
      <c r="A306" s="5" t="s">
        <v>383</v>
      </c>
      <c r="B306" s="6"/>
      <c r="C306" s="6"/>
      <c r="D306" s="6"/>
      <c r="E306" s="6"/>
      <c r="F306" s="6">
        <v>132</v>
      </c>
      <c r="G306" s="6">
        <v>140</v>
      </c>
      <c r="H306" s="6">
        <v>272</v>
      </c>
      <c r="M306" s="23" t="s">
        <v>383</v>
      </c>
      <c r="N306" s="24"/>
      <c r="O306" s="24"/>
      <c r="P306" s="24"/>
      <c r="Q306" s="24"/>
      <c r="R306" s="24">
        <v>132</v>
      </c>
      <c r="S306" s="24">
        <f t="shared" si="13"/>
        <v>132</v>
      </c>
    </row>
    <row r="307" spans="1:19">
      <c r="A307" s="22" t="s">
        <v>384</v>
      </c>
      <c r="B307" s="6"/>
      <c r="C307" s="6"/>
      <c r="D307" s="6"/>
      <c r="E307" s="6"/>
      <c r="F307" s="6">
        <v>132</v>
      </c>
      <c r="G307" s="6">
        <v>140</v>
      </c>
      <c r="H307" s="6">
        <v>272</v>
      </c>
      <c r="M307" s="22" t="s">
        <v>384</v>
      </c>
      <c r="N307" s="10"/>
      <c r="O307" s="10"/>
      <c r="P307" s="10"/>
      <c r="Q307" s="10"/>
      <c r="R307" s="10">
        <v>132</v>
      </c>
      <c r="S307" s="10">
        <f t="shared" si="13"/>
        <v>132</v>
      </c>
    </row>
    <row r="308" spans="1:19">
      <c r="A308" s="5" t="s">
        <v>115</v>
      </c>
      <c r="B308" s="6">
        <v>48</v>
      </c>
      <c r="C308" s="6">
        <v>36</v>
      </c>
      <c r="D308" s="6">
        <v>52</v>
      </c>
      <c r="E308" s="6">
        <v>46</v>
      </c>
      <c r="F308" s="6">
        <v>40</v>
      </c>
      <c r="G308" s="6">
        <v>38</v>
      </c>
      <c r="H308" s="6">
        <v>260</v>
      </c>
      <c r="M308" s="23" t="s">
        <v>115</v>
      </c>
      <c r="N308" s="24">
        <v>48</v>
      </c>
      <c r="O308" s="24">
        <v>36</v>
      </c>
      <c r="P308" s="24">
        <v>52</v>
      </c>
      <c r="Q308" s="24">
        <v>46</v>
      </c>
      <c r="R308" s="24">
        <v>40</v>
      </c>
      <c r="S308" s="24">
        <f t="shared" si="13"/>
        <v>222</v>
      </c>
    </row>
    <row r="309" spans="1:19">
      <c r="A309" s="22" t="s">
        <v>119</v>
      </c>
      <c r="B309" s="6">
        <v>22</v>
      </c>
      <c r="C309" s="6">
        <v>20</v>
      </c>
      <c r="D309" s="6">
        <v>24</v>
      </c>
      <c r="E309" s="6">
        <v>16</v>
      </c>
      <c r="F309" s="6">
        <v>24</v>
      </c>
      <c r="G309" s="6">
        <v>24</v>
      </c>
      <c r="H309" s="6">
        <v>130</v>
      </c>
      <c r="M309" s="22" t="s">
        <v>119</v>
      </c>
      <c r="N309" s="10">
        <v>22</v>
      </c>
      <c r="O309" s="10">
        <v>20</v>
      </c>
      <c r="P309" s="10">
        <v>24</v>
      </c>
      <c r="Q309" s="10">
        <v>16</v>
      </c>
      <c r="R309" s="10">
        <v>24</v>
      </c>
      <c r="S309" s="10">
        <f t="shared" si="13"/>
        <v>106</v>
      </c>
    </row>
    <row r="310" spans="1:19">
      <c r="A310" s="22" t="s">
        <v>116</v>
      </c>
      <c r="B310" s="6">
        <v>26</v>
      </c>
      <c r="C310" s="6">
        <v>16</v>
      </c>
      <c r="D310" s="6">
        <v>28</v>
      </c>
      <c r="E310" s="6">
        <v>30</v>
      </c>
      <c r="F310" s="6">
        <v>16</v>
      </c>
      <c r="G310" s="6">
        <v>14</v>
      </c>
      <c r="H310" s="6">
        <v>130</v>
      </c>
      <c r="M310" s="22" t="s">
        <v>116</v>
      </c>
      <c r="N310" s="10">
        <v>26</v>
      </c>
      <c r="O310" s="10">
        <v>16</v>
      </c>
      <c r="P310" s="10">
        <v>28</v>
      </c>
      <c r="Q310" s="10">
        <v>30</v>
      </c>
      <c r="R310" s="10">
        <v>16</v>
      </c>
      <c r="S310" s="10">
        <f t="shared" si="13"/>
        <v>116</v>
      </c>
    </row>
    <row r="311" spans="1:19">
      <c r="A311" s="5" t="s">
        <v>462</v>
      </c>
      <c r="B311" s="6">
        <v>86</v>
      </c>
      <c r="C311" s="6">
        <v>81</v>
      </c>
      <c r="D311" s="6">
        <v>36</v>
      </c>
      <c r="E311" s="6">
        <v>30</v>
      </c>
      <c r="F311" s="6">
        <v>23</v>
      </c>
      <c r="G311" s="6"/>
      <c r="H311" s="6">
        <v>256</v>
      </c>
      <c r="M311" s="23" t="s">
        <v>89</v>
      </c>
      <c r="N311" s="24">
        <v>86</v>
      </c>
      <c r="O311" s="24">
        <v>81</v>
      </c>
      <c r="P311" s="24">
        <v>36</v>
      </c>
      <c r="Q311" s="24">
        <v>30</v>
      </c>
      <c r="R311" s="24">
        <v>23</v>
      </c>
      <c r="S311" s="24">
        <f t="shared" si="13"/>
        <v>256</v>
      </c>
    </row>
    <row r="312" spans="1:19">
      <c r="A312" s="22" t="s">
        <v>90</v>
      </c>
      <c r="B312" s="6">
        <v>86</v>
      </c>
      <c r="C312" s="6">
        <v>81</v>
      </c>
      <c r="D312" s="6"/>
      <c r="E312" s="6"/>
      <c r="F312" s="6"/>
      <c r="G312" s="6"/>
      <c r="H312" s="6">
        <v>167</v>
      </c>
      <c r="M312" s="22" t="s">
        <v>90</v>
      </c>
      <c r="N312" s="10">
        <v>86</v>
      </c>
      <c r="O312" s="10">
        <v>81</v>
      </c>
      <c r="P312" s="10"/>
      <c r="Q312" s="10"/>
      <c r="R312" s="10"/>
      <c r="S312" s="10">
        <f t="shared" si="13"/>
        <v>167</v>
      </c>
    </row>
    <row r="313" spans="1:19">
      <c r="A313" s="22" t="s">
        <v>323</v>
      </c>
      <c r="B313" s="6"/>
      <c r="C313" s="6"/>
      <c r="D313" s="6">
        <v>36</v>
      </c>
      <c r="E313" s="6">
        <v>30</v>
      </c>
      <c r="F313" s="6">
        <v>23</v>
      </c>
      <c r="G313" s="6"/>
      <c r="H313" s="6">
        <v>89</v>
      </c>
      <c r="M313" s="22" t="s">
        <v>323</v>
      </c>
      <c r="N313" s="10"/>
      <c r="O313" s="10"/>
      <c r="P313" s="10">
        <v>36</v>
      </c>
      <c r="Q313" s="10">
        <v>30</v>
      </c>
      <c r="R313" s="10">
        <v>23</v>
      </c>
      <c r="S313" s="10">
        <f t="shared" si="13"/>
        <v>89</v>
      </c>
    </row>
    <row r="314" spans="1:19">
      <c r="A314" s="5" t="s">
        <v>240</v>
      </c>
      <c r="B314" s="6">
        <v>48</v>
      </c>
      <c r="C314" s="6">
        <v>30</v>
      </c>
      <c r="D314" s="6">
        <v>39</v>
      </c>
      <c r="E314" s="6">
        <v>51</v>
      </c>
      <c r="F314" s="6">
        <v>38</v>
      </c>
      <c r="G314" s="6">
        <v>39</v>
      </c>
      <c r="H314" s="6">
        <v>245</v>
      </c>
      <c r="M314" s="23" t="s">
        <v>240</v>
      </c>
      <c r="N314" s="24">
        <v>48</v>
      </c>
      <c r="O314" s="24">
        <v>30</v>
      </c>
      <c r="P314" s="24">
        <v>39</v>
      </c>
      <c r="Q314" s="24">
        <v>51</v>
      </c>
      <c r="R314" s="24">
        <v>38</v>
      </c>
      <c r="S314" s="24">
        <f t="shared" si="13"/>
        <v>206</v>
      </c>
    </row>
    <row r="315" spans="1:19">
      <c r="A315" s="22" t="s">
        <v>241</v>
      </c>
      <c r="B315" s="6">
        <v>48</v>
      </c>
      <c r="C315" s="6">
        <v>30</v>
      </c>
      <c r="D315" s="6">
        <v>39</v>
      </c>
      <c r="E315" s="6">
        <v>51</v>
      </c>
      <c r="F315" s="6">
        <v>38</v>
      </c>
      <c r="G315" s="6">
        <v>39</v>
      </c>
      <c r="H315" s="6">
        <v>245</v>
      </c>
      <c r="M315" s="22" t="s">
        <v>241</v>
      </c>
      <c r="N315" s="10">
        <v>48</v>
      </c>
      <c r="O315" s="10">
        <v>30</v>
      </c>
      <c r="P315" s="10">
        <v>39</v>
      </c>
      <c r="Q315" s="10">
        <v>51</v>
      </c>
      <c r="R315" s="10">
        <v>38</v>
      </c>
      <c r="S315" s="10">
        <f t="shared" si="13"/>
        <v>206</v>
      </c>
    </row>
    <row r="316" spans="1:19">
      <c r="A316" s="5" t="s">
        <v>141</v>
      </c>
      <c r="B316" s="6">
        <v>10</v>
      </c>
      <c r="C316" s="6">
        <v>12</v>
      </c>
      <c r="D316" s="6">
        <v>12</v>
      </c>
      <c r="E316" s="6">
        <v>76</v>
      </c>
      <c r="F316" s="6">
        <v>86</v>
      </c>
      <c r="G316" s="6">
        <v>32</v>
      </c>
      <c r="H316" s="6">
        <v>228</v>
      </c>
      <c r="M316" s="23" t="s">
        <v>141</v>
      </c>
      <c r="N316" s="24">
        <v>10</v>
      </c>
      <c r="O316" s="24">
        <v>12</v>
      </c>
      <c r="P316" s="24">
        <v>12</v>
      </c>
      <c r="Q316" s="24">
        <v>76</v>
      </c>
      <c r="R316" s="24">
        <v>86</v>
      </c>
      <c r="S316" s="24">
        <f t="shared" si="13"/>
        <v>196</v>
      </c>
    </row>
    <row r="317" spans="1:19">
      <c r="A317" s="22" t="s">
        <v>143</v>
      </c>
      <c r="B317" s="6">
        <v>6</v>
      </c>
      <c r="C317" s="6">
        <v>8</v>
      </c>
      <c r="D317" s="6">
        <v>8</v>
      </c>
      <c r="E317" s="6">
        <v>64</v>
      </c>
      <c r="F317" s="6">
        <v>44</v>
      </c>
      <c r="G317" s="6">
        <v>22</v>
      </c>
      <c r="H317" s="6">
        <v>152</v>
      </c>
      <c r="M317" s="22" t="s">
        <v>143</v>
      </c>
      <c r="N317" s="10">
        <v>6</v>
      </c>
      <c r="O317" s="10">
        <v>8</v>
      </c>
      <c r="P317" s="10">
        <v>8</v>
      </c>
      <c r="Q317" s="10">
        <v>64</v>
      </c>
      <c r="R317" s="10">
        <v>44</v>
      </c>
      <c r="S317" s="10">
        <f t="shared" si="13"/>
        <v>130</v>
      </c>
    </row>
    <row r="318" spans="1:19">
      <c r="A318" s="22" t="s">
        <v>142</v>
      </c>
      <c r="B318" s="6">
        <v>2</v>
      </c>
      <c r="C318" s="6">
        <v>2</v>
      </c>
      <c r="D318" s="6">
        <v>2</v>
      </c>
      <c r="E318" s="6">
        <v>12</v>
      </c>
      <c r="F318" s="6">
        <v>32</v>
      </c>
      <c r="G318" s="6">
        <v>6</v>
      </c>
      <c r="H318" s="6">
        <v>56</v>
      </c>
      <c r="M318" s="22" t="s">
        <v>142</v>
      </c>
      <c r="N318" s="10">
        <v>2</v>
      </c>
      <c r="O318" s="10">
        <v>2</v>
      </c>
      <c r="P318" s="10">
        <v>2</v>
      </c>
      <c r="Q318" s="10">
        <v>12</v>
      </c>
      <c r="R318" s="10">
        <v>32</v>
      </c>
      <c r="S318" s="10">
        <f t="shared" si="13"/>
        <v>50</v>
      </c>
    </row>
    <row r="319" spans="1:19">
      <c r="A319" s="22" t="s">
        <v>144</v>
      </c>
      <c r="B319" s="6">
        <v>2</v>
      </c>
      <c r="C319" s="6">
        <v>2</v>
      </c>
      <c r="D319" s="6">
        <v>2</v>
      </c>
      <c r="E319" s="6"/>
      <c r="F319" s="6">
        <v>10</v>
      </c>
      <c r="G319" s="6"/>
      <c r="H319" s="6">
        <v>16</v>
      </c>
      <c r="M319" s="22" t="s">
        <v>144</v>
      </c>
      <c r="N319" s="10">
        <v>2</v>
      </c>
      <c r="O319" s="10">
        <v>2</v>
      </c>
      <c r="P319" s="10">
        <v>2</v>
      </c>
      <c r="Q319" s="10"/>
      <c r="R319" s="10">
        <v>10</v>
      </c>
      <c r="S319" s="10">
        <f t="shared" si="13"/>
        <v>16</v>
      </c>
    </row>
    <row r="320" spans="1:19">
      <c r="A320" s="22" t="s">
        <v>405</v>
      </c>
      <c r="B320" s="6"/>
      <c r="C320" s="6"/>
      <c r="D320" s="6"/>
      <c r="E320" s="6"/>
      <c r="F320" s="6"/>
      <c r="G320" s="6">
        <v>4</v>
      </c>
      <c r="H320" s="6">
        <v>4</v>
      </c>
      <c r="M320" s="22" t="s">
        <v>405</v>
      </c>
      <c r="N320" s="10"/>
      <c r="O320" s="10"/>
      <c r="P320" s="10"/>
      <c r="Q320" s="10"/>
      <c r="R320" s="10"/>
      <c r="S320" s="10">
        <f t="shared" si="13"/>
        <v>0</v>
      </c>
    </row>
    <row r="321" spans="1:19">
      <c r="A321" s="5" t="s">
        <v>107</v>
      </c>
      <c r="B321" s="6">
        <v>14</v>
      </c>
      <c r="C321" s="6">
        <v>8</v>
      </c>
      <c r="D321" s="6">
        <v>8</v>
      </c>
      <c r="E321" s="6"/>
      <c r="F321" s="6">
        <v>102</v>
      </c>
      <c r="G321" s="6">
        <v>56</v>
      </c>
      <c r="H321" s="6">
        <v>188</v>
      </c>
      <c r="M321" s="23" t="s">
        <v>107</v>
      </c>
      <c r="N321" s="24">
        <v>14</v>
      </c>
      <c r="O321" s="24">
        <v>8</v>
      </c>
      <c r="P321" s="24">
        <v>8</v>
      </c>
      <c r="Q321" s="24"/>
      <c r="R321" s="24">
        <v>102</v>
      </c>
      <c r="S321" s="24">
        <f t="shared" si="13"/>
        <v>132</v>
      </c>
    </row>
    <row r="322" spans="1:19">
      <c r="A322" s="22" t="s">
        <v>108</v>
      </c>
      <c r="B322" s="6">
        <v>10</v>
      </c>
      <c r="C322" s="6">
        <v>4</v>
      </c>
      <c r="D322" s="6">
        <v>6</v>
      </c>
      <c r="E322" s="6"/>
      <c r="F322" s="6">
        <v>82</v>
      </c>
      <c r="G322" s="6">
        <v>48</v>
      </c>
      <c r="H322" s="6">
        <v>150</v>
      </c>
      <c r="M322" s="22" t="s">
        <v>108</v>
      </c>
      <c r="N322" s="10">
        <v>10</v>
      </c>
      <c r="O322" s="10">
        <v>4</v>
      </c>
      <c r="P322" s="10">
        <v>6</v>
      </c>
      <c r="Q322" s="10"/>
      <c r="R322" s="10">
        <v>82</v>
      </c>
      <c r="S322" s="10">
        <f t="shared" si="13"/>
        <v>102</v>
      </c>
    </row>
    <row r="323" spans="1:19">
      <c r="A323" s="22" t="s">
        <v>112</v>
      </c>
      <c r="B323" s="6">
        <v>4</v>
      </c>
      <c r="C323" s="6">
        <v>4</v>
      </c>
      <c r="D323" s="6">
        <v>2</v>
      </c>
      <c r="E323" s="6"/>
      <c r="F323" s="6">
        <v>20</v>
      </c>
      <c r="G323" s="6">
        <v>8</v>
      </c>
      <c r="H323" s="6">
        <v>38</v>
      </c>
      <c r="M323" s="22" t="s">
        <v>112</v>
      </c>
      <c r="N323" s="10">
        <v>4</v>
      </c>
      <c r="O323" s="10">
        <v>4</v>
      </c>
      <c r="P323" s="10">
        <v>2</v>
      </c>
      <c r="Q323" s="10"/>
      <c r="R323" s="10">
        <v>20</v>
      </c>
      <c r="S323" s="10">
        <f t="shared" si="13"/>
        <v>30</v>
      </c>
    </row>
    <row r="324" spans="1:19">
      <c r="A324" s="5" t="s">
        <v>149</v>
      </c>
      <c r="B324" s="6">
        <v>6</v>
      </c>
      <c r="C324" s="6">
        <v>40</v>
      </c>
      <c r="D324" s="6">
        <v>50</v>
      </c>
      <c r="E324" s="6">
        <v>8</v>
      </c>
      <c r="F324" s="6">
        <v>64</v>
      </c>
      <c r="G324" s="6">
        <v>16</v>
      </c>
      <c r="H324" s="6">
        <v>184</v>
      </c>
      <c r="M324" s="23" t="s">
        <v>149</v>
      </c>
      <c r="N324" s="24">
        <v>6</v>
      </c>
      <c r="O324" s="24">
        <v>40</v>
      </c>
      <c r="P324" s="24">
        <v>50</v>
      </c>
      <c r="Q324" s="24">
        <v>8</v>
      </c>
      <c r="R324" s="24">
        <v>64</v>
      </c>
      <c r="S324" s="24">
        <f t="shared" si="13"/>
        <v>168</v>
      </c>
    </row>
    <row r="325" spans="1:19">
      <c r="A325" s="22" t="s">
        <v>150</v>
      </c>
      <c r="B325" s="6">
        <v>6</v>
      </c>
      <c r="C325" s="6">
        <v>40</v>
      </c>
      <c r="D325" s="6">
        <v>50</v>
      </c>
      <c r="E325" s="6">
        <v>8</v>
      </c>
      <c r="F325" s="6">
        <v>64</v>
      </c>
      <c r="G325" s="6">
        <v>16</v>
      </c>
      <c r="H325" s="6">
        <v>184</v>
      </c>
      <c r="M325" s="22" t="s">
        <v>150</v>
      </c>
      <c r="N325" s="10">
        <v>6</v>
      </c>
      <c r="O325" s="10">
        <v>40</v>
      </c>
      <c r="P325" s="10">
        <v>50</v>
      </c>
      <c r="Q325" s="10">
        <v>8</v>
      </c>
      <c r="R325" s="10">
        <v>64</v>
      </c>
      <c r="S325" s="10">
        <f t="shared" si="13"/>
        <v>168</v>
      </c>
    </row>
    <row r="326" spans="1:19">
      <c r="A326" s="5" t="s">
        <v>138</v>
      </c>
      <c r="B326" s="6">
        <v>34</v>
      </c>
      <c r="C326" s="6">
        <v>36</v>
      </c>
      <c r="D326" s="6">
        <v>26</v>
      </c>
      <c r="E326" s="6">
        <v>4</v>
      </c>
      <c r="F326" s="6">
        <v>64</v>
      </c>
      <c r="G326" s="6">
        <v>14</v>
      </c>
      <c r="H326" s="6">
        <v>178</v>
      </c>
      <c r="M326" s="23" t="s">
        <v>138</v>
      </c>
      <c r="N326" s="24">
        <v>34</v>
      </c>
      <c r="O326" s="24">
        <v>36</v>
      </c>
      <c r="P326" s="24">
        <v>26</v>
      </c>
      <c r="Q326" s="24">
        <v>4</v>
      </c>
      <c r="R326" s="24">
        <v>64</v>
      </c>
      <c r="S326" s="24">
        <f t="shared" si="13"/>
        <v>164</v>
      </c>
    </row>
    <row r="327" spans="1:19">
      <c r="A327" s="22" t="s">
        <v>140</v>
      </c>
      <c r="B327" s="6">
        <v>24</v>
      </c>
      <c r="C327" s="6">
        <v>24</v>
      </c>
      <c r="D327" s="6">
        <v>12</v>
      </c>
      <c r="E327" s="6">
        <v>2</v>
      </c>
      <c r="F327" s="6">
        <v>40</v>
      </c>
      <c r="G327" s="6">
        <v>8</v>
      </c>
      <c r="H327" s="6">
        <v>110</v>
      </c>
      <c r="M327" s="22" t="s">
        <v>140</v>
      </c>
      <c r="N327" s="10">
        <v>24</v>
      </c>
      <c r="O327" s="10">
        <v>24</v>
      </c>
      <c r="P327" s="10">
        <v>12</v>
      </c>
      <c r="Q327" s="10">
        <v>2</v>
      </c>
      <c r="R327" s="10">
        <v>40</v>
      </c>
      <c r="S327" s="10">
        <f t="shared" si="13"/>
        <v>102</v>
      </c>
    </row>
    <row r="328" spans="1:19">
      <c r="A328" s="22" t="s">
        <v>139</v>
      </c>
      <c r="B328" s="6">
        <v>10</v>
      </c>
      <c r="C328" s="6">
        <v>12</v>
      </c>
      <c r="D328" s="6">
        <v>14</v>
      </c>
      <c r="E328" s="6">
        <v>2</v>
      </c>
      <c r="F328" s="6">
        <v>24</v>
      </c>
      <c r="G328" s="6">
        <v>6</v>
      </c>
      <c r="H328" s="6">
        <v>68</v>
      </c>
      <c r="M328" s="22" t="s">
        <v>139</v>
      </c>
      <c r="N328" s="10">
        <v>10</v>
      </c>
      <c r="O328" s="10">
        <v>12</v>
      </c>
      <c r="P328" s="10">
        <v>14</v>
      </c>
      <c r="Q328" s="10">
        <v>2</v>
      </c>
      <c r="R328" s="10">
        <v>24</v>
      </c>
      <c r="S328" s="10">
        <f t="shared" si="13"/>
        <v>62</v>
      </c>
    </row>
    <row r="329" spans="1:19">
      <c r="A329" s="5" t="s">
        <v>24</v>
      </c>
      <c r="B329" s="6">
        <v>14</v>
      </c>
      <c r="C329" s="6">
        <v>28</v>
      </c>
      <c r="D329" s="6">
        <v>32</v>
      </c>
      <c r="E329" s="6">
        <v>23</v>
      </c>
      <c r="F329" s="6">
        <v>24</v>
      </c>
      <c r="G329" s="6">
        <v>24</v>
      </c>
      <c r="H329" s="6">
        <v>145</v>
      </c>
      <c r="M329" s="23" t="s">
        <v>24</v>
      </c>
      <c r="N329" s="24">
        <v>14</v>
      </c>
      <c r="O329" s="24">
        <v>28</v>
      </c>
      <c r="P329" s="24">
        <v>32</v>
      </c>
      <c r="Q329" s="24">
        <v>23</v>
      </c>
      <c r="R329" s="24">
        <v>24</v>
      </c>
      <c r="S329" s="24">
        <f t="shared" si="13"/>
        <v>121</v>
      </c>
    </row>
    <row r="330" spans="1:19">
      <c r="A330" s="22" t="s">
        <v>25</v>
      </c>
      <c r="B330" s="6">
        <v>14</v>
      </c>
      <c r="C330" s="6">
        <v>28</v>
      </c>
      <c r="D330" s="6">
        <v>32</v>
      </c>
      <c r="E330" s="6">
        <v>23</v>
      </c>
      <c r="F330" s="6">
        <v>24</v>
      </c>
      <c r="G330" s="6">
        <v>24</v>
      </c>
      <c r="H330" s="6">
        <v>145</v>
      </c>
      <c r="M330" s="22" t="s">
        <v>25</v>
      </c>
      <c r="N330" s="10">
        <v>14</v>
      </c>
      <c r="O330" s="10">
        <v>28</v>
      </c>
      <c r="P330" s="10">
        <v>32</v>
      </c>
      <c r="Q330" s="10">
        <v>23</v>
      </c>
      <c r="R330" s="10">
        <v>24</v>
      </c>
      <c r="S330" s="10">
        <f t="shared" ref="S330:S361" si="14">SUM(N330:R330)</f>
        <v>121</v>
      </c>
    </row>
    <row r="331" spans="1:19">
      <c r="A331" s="5" t="s">
        <v>461</v>
      </c>
      <c r="B331" s="6"/>
      <c r="C331" s="6"/>
      <c r="D331" s="6"/>
      <c r="E331" s="6"/>
      <c r="F331" s="6">
        <v>14</v>
      </c>
      <c r="G331" s="6">
        <v>107</v>
      </c>
      <c r="H331" s="6">
        <v>121</v>
      </c>
      <c r="M331" s="23" t="s">
        <v>385</v>
      </c>
      <c r="N331" s="24"/>
      <c r="O331" s="24"/>
      <c r="P331" s="24"/>
      <c r="Q331" s="24"/>
      <c r="R331" s="24">
        <v>14</v>
      </c>
      <c r="S331" s="24">
        <f t="shared" si="14"/>
        <v>14</v>
      </c>
    </row>
    <row r="332" spans="1:19">
      <c r="A332" s="22" t="s">
        <v>386</v>
      </c>
      <c r="B332" s="6"/>
      <c r="C332" s="6"/>
      <c r="D332" s="6"/>
      <c r="E332" s="6"/>
      <c r="F332" s="6">
        <v>14</v>
      </c>
      <c r="G332" s="6">
        <v>100</v>
      </c>
      <c r="H332" s="6">
        <v>114</v>
      </c>
      <c r="M332" s="22" t="s">
        <v>386</v>
      </c>
      <c r="N332" s="10"/>
      <c r="O332" s="10"/>
      <c r="P332" s="10"/>
      <c r="Q332" s="10"/>
      <c r="R332" s="10">
        <v>14</v>
      </c>
      <c r="S332" s="10">
        <f t="shared" si="14"/>
        <v>14</v>
      </c>
    </row>
    <row r="333" spans="1:19">
      <c r="A333" s="22" t="s">
        <v>407</v>
      </c>
      <c r="B333" s="6"/>
      <c r="C333" s="6"/>
      <c r="D333" s="6"/>
      <c r="E333" s="6"/>
      <c r="F333" s="6"/>
      <c r="G333" s="6">
        <v>7</v>
      </c>
      <c r="H333" s="6">
        <v>7</v>
      </c>
      <c r="M333" s="22" t="s">
        <v>407</v>
      </c>
      <c r="N333" s="10"/>
      <c r="O333" s="10"/>
      <c r="P333" s="10"/>
      <c r="Q333" s="10"/>
      <c r="R333" s="10"/>
      <c r="S333" s="10">
        <f t="shared" si="14"/>
        <v>0</v>
      </c>
    </row>
    <row r="334" spans="1:19">
      <c r="A334" s="5" t="s">
        <v>395</v>
      </c>
      <c r="B334" s="6"/>
      <c r="C334" s="6"/>
      <c r="D334" s="6"/>
      <c r="E334" s="6"/>
      <c r="F334" s="6"/>
      <c r="G334" s="6">
        <v>120</v>
      </c>
      <c r="H334" s="6">
        <v>120</v>
      </c>
      <c r="M334" s="23" t="s">
        <v>395</v>
      </c>
      <c r="N334" s="24"/>
      <c r="O334" s="24"/>
      <c r="P334" s="24"/>
      <c r="Q334" s="24"/>
      <c r="R334" s="24"/>
      <c r="S334" s="24">
        <f t="shared" si="14"/>
        <v>0</v>
      </c>
    </row>
    <row r="335" spans="1:19">
      <c r="A335" s="22" t="s">
        <v>396</v>
      </c>
      <c r="B335" s="6"/>
      <c r="C335" s="6"/>
      <c r="D335" s="6"/>
      <c r="E335" s="6"/>
      <c r="F335" s="6"/>
      <c r="G335" s="6">
        <v>120</v>
      </c>
      <c r="H335" s="6">
        <v>120</v>
      </c>
      <c r="M335" s="22" t="s">
        <v>396</v>
      </c>
      <c r="N335" s="10"/>
      <c r="O335" s="10"/>
      <c r="P335" s="10"/>
      <c r="Q335" s="10"/>
      <c r="R335" s="10"/>
      <c r="S335" s="10">
        <f t="shared" si="14"/>
        <v>0</v>
      </c>
    </row>
    <row r="336" spans="1:19">
      <c r="A336" s="5" t="s">
        <v>470</v>
      </c>
      <c r="B336" s="6"/>
      <c r="C336" s="6">
        <v>12</v>
      </c>
      <c r="D336" s="6">
        <v>18</v>
      </c>
      <c r="E336" s="6"/>
      <c r="F336" s="6">
        <v>41</v>
      </c>
      <c r="G336" s="6">
        <v>42</v>
      </c>
      <c r="H336" s="6">
        <v>113</v>
      </c>
      <c r="M336" s="23" t="s">
        <v>302</v>
      </c>
      <c r="N336" s="24"/>
      <c r="O336" s="24">
        <v>12</v>
      </c>
      <c r="P336" s="24">
        <v>18</v>
      </c>
      <c r="Q336" s="24"/>
      <c r="R336" s="24">
        <v>41</v>
      </c>
      <c r="S336" s="24">
        <f t="shared" si="14"/>
        <v>71</v>
      </c>
    </row>
    <row r="337" spans="1:19">
      <c r="A337" s="22" t="s">
        <v>297</v>
      </c>
      <c r="B337" s="6"/>
      <c r="C337" s="6">
        <v>12</v>
      </c>
      <c r="D337" s="6">
        <v>18</v>
      </c>
      <c r="E337" s="6"/>
      <c r="F337" s="6">
        <v>41</v>
      </c>
      <c r="G337" s="6">
        <v>42</v>
      </c>
      <c r="H337" s="6">
        <v>113</v>
      </c>
      <c r="M337" s="22" t="s">
        <v>297</v>
      </c>
      <c r="N337" s="10"/>
      <c r="O337" s="10">
        <v>12</v>
      </c>
      <c r="P337" s="10">
        <v>18</v>
      </c>
      <c r="Q337" s="10"/>
      <c r="R337" s="10">
        <v>41</v>
      </c>
      <c r="S337" s="10">
        <f t="shared" si="14"/>
        <v>71</v>
      </c>
    </row>
    <row r="338" spans="1:19">
      <c r="A338" s="5" t="s">
        <v>145</v>
      </c>
      <c r="B338" s="6">
        <v>14</v>
      </c>
      <c r="C338" s="6">
        <v>16</v>
      </c>
      <c r="D338" s="6">
        <v>20</v>
      </c>
      <c r="E338" s="6">
        <v>14</v>
      </c>
      <c r="F338" s="6">
        <v>4</v>
      </c>
      <c r="G338" s="6">
        <v>6</v>
      </c>
      <c r="H338" s="6">
        <v>74</v>
      </c>
      <c r="M338" s="23" t="s">
        <v>145</v>
      </c>
      <c r="N338" s="24">
        <v>14</v>
      </c>
      <c r="O338" s="24">
        <v>16</v>
      </c>
      <c r="P338" s="24">
        <v>20</v>
      </c>
      <c r="Q338" s="24">
        <v>14</v>
      </c>
      <c r="R338" s="24">
        <v>4</v>
      </c>
      <c r="S338" s="24">
        <f t="shared" si="14"/>
        <v>68</v>
      </c>
    </row>
    <row r="339" spans="1:19">
      <c r="A339" s="22" t="s">
        <v>146</v>
      </c>
      <c r="B339" s="6">
        <v>14</v>
      </c>
      <c r="C339" s="6">
        <v>16</v>
      </c>
      <c r="D339" s="6">
        <v>20</v>
      </c>
      <c r="E339" s="6">
        <v>14</v>
      </c>
      <c r="F339" s="6">
        <v>4</v>
      </c>
      <c r="G339" s="6">
        <v>6</v>
      </c>
      <c r="H339" s="6">
        <v>74</v>
      </c>
      <c r="M339" s="22" t="s">
        <v>146</v>
      </c>
      <c r="N339" s="10">
        <v>14</v>
      </c>
      <c r="O339" s="10">
        <v>16</v>
      </c>
      <c r="P339" s="10">
        <v>20</v>
      </c>
      <c r="Q339" s="10">
        <v>14</v>
      </c>
      <c r="R339" s="10">
        <v>4</v>
      </c>
      <c r="S339" s="10">
        <f t="shared" si="14"/>
        <v>68</v>
      </c>
    </row>
    <row r="340" spans="1:19">
      <c r="A340" s="5" t="s">
        <v>358</v>
      </c>
      <c r="B340" s="6"/>
      <c r="C340" s="6"/>
      <c r="D340" s="6"/>
      <c r="E340" s="6">
        <v>15</v>
      </c>
      <c r="F340" s="6"/>
      <c r="G340" s="6">
        <v>50</v>
      </c>
      <c r="H340" s="6">
        <v>65</v>
      </c>
      <c r="M340" s="23" t="s">
        <v>358</v>
      </c>
      <c r="N340" s="24"/>
      <c r="O340" s="24"/>
      <c r="P340" s="24"/>
      <c r="Q340" s="24">
        <v>15</v>
      </c>
      <c r="R340" s="24"/>
      <c r="S340" s="24">
        <f t="shared" si="14"/>
        <v>15</v>
      </c>
    </row>
    <row r="341" spans="1:19">
      <c r="A341" s="22" t="s">
        <v>359</v>
      </c>
      <c r="B341" s="6"/>
      <c r="C341" s="6"/>
      <c r="D341" s="6"/>
      <c r="E341" s="6">
        <v>4</v>
      </c>
      <c r="F341" s="6"/>
      <c r="G341" s="6">
        <v>50</v>
      </c>
      <c r="H341" s="6">
        <v>54</v>
      </c>
      <c r="M341" s="22" t="s">
        <v>359</v>
      </c>
      <c r="N341" s="10"/>
      <c r="O341" s="10"/>
      <c r="P341" s="10"/>
      <c r="Q341" s="10">
        <v>4</v>
      </c>
      <c r="R341" s="10"/>
      <c r="S341" s="10">
        <f t="shared" si="14"/>
        <v>4</v>
      </c>
    </row>
    <row r="342" spans="1:19">
      <c r="A342" s="22" t="s">
        <v>362</v>
      </c>
      <c r="B342" s="6"/>
      <c r="C342" s="6"/>
      <c r="D342" s="6"/>
      <c r="E342" s="6">
        <v>11</v>
      </c>
      <c r="F342" s="6"/>
      <c r="G342" s="6"/>
      <c r="H342" s="6">
        <v>11</v>
      </c>
      <c r="M342" s="22" t="s">
        <v>362</v>
      </c>
      <c r="N342" s="10"/>
      <c r="O342" s="10"/>
      <c r="P342" s="10"/>
      <c r="Q342" s="10">
        <v>11</v>
      </c>
      <c r="R342" s="10"/>
      <c r="S342" s="10">
        <f t="shared" si="14"/>
        <v>11</v>
      </c>
    </row>
    <row r="343" spans="1:19">
      <c r="A343" s="5" t="s">
        <v>466</v>
      </c>
      <c r="B343" s="6">
        <v>23</v>
      </c>
      <c r="C343" s="6"/>
      <c r="D343" s="6"/>
      <c r="E343" s="6">
        <v>8</v>
      </c>
      <c r="F343" s="6">
        <v>10</v>
      </c>
      <c r="G343" s="6"/>
      <c r="H343" s="6">
        <v>41</v>
      </c>
      <c r="M343" s="23" t="s">
        <v>222</v>
      </c>
      <c r="N343" s="24">
        <v>23</v>
      </c>
      <c r="O343" s="24"/>
      <c r="P343" s="24"/>
      <c r="Q343" s="24">
        <v>8</v>
      </c>
      <c r="R343" s="24">
        <v>10</v>
      </c>
      <c r="S343" s="24">
        <f t="shared" si="14"/>
        <v>41</v>
      </c>
    </row>
    <row r="344" spans="1:19">
      <c r="A344" s="22" t="s">
        <v>223</v>
      </c>
      <c r="B344" s="6">
        <v>23</v>
      </c>
      <c r="C344" s="6"/>
      <c r="D344" s="6"/>
      <c r="E344" s="6"/>
      <c r="F344" s="6">
        <v>10</v>
      </c>
      <c r="G344" s="6"/>
      <c r="H344" s="6">
        <v>33</v>
      </c>
      <c r="M344" s="22" t="s">
        <v>223</v>
      </c>
      <c r="N344" s="10">
        <v>23</v>
      </c>
      <c r="O344" s="10"/>
      <c r="P344" s="10"/>
      <c r="Q344" s="10"/>
      <c r="R344" s="10">
        <v>10</v>
      </c>
      <c r="S344" s="10">
        <f t="shared" si="14"/>
        <v>33</v>
      </c>
    </row>
    <row r="345" spans="1:19">
      <c r="A345" s="22" t="s">
        <v>367</v>
      </c>
      <c r="B345" s="6"/>
      <c r="C345" s="6"/>
      <c r="D345" s="6"/>
      <c r="E345" s="6">
        <v>8</v>
      </c>
      <c r="F345" s="6"/>
      <c r="G345" s="6"/>
      <c r="H345" s="6">
        <v>8</v>
      </c>
      <c r="M345" s="22" t="s">
        <v>367</v>
      </c>
      <c r="N345" s="10"/>
      <c r="O345" s="10"/>
      <c r="P345" s="10"/>
      <c r="Q345" s="10">
        <v>8</v>
      </c>
      <c r="R345" s="10"/>
      <c r="S345" s="10">
        <f t="shared" si="14"/>
        <v>8</v>
      </c>
    </row>
    <row r="346" spans="1:19">
      <c r="A346" s="5" t="s">
        <v>17</v>
      </c>
      <c r="B346" s="6">
        <v>2</v>
      </c>
      <c r="C346" s="6">
        <v>2</v>
      </c>
      <c r="D346" s="6">
        <v>3</v>
      </c>
      <c r="E346" s="6">
        <v>14</v>
      </c>
      <c r="F346" s="6"/>
      <c r="G346" s="6">
        <v>15</v>
      </c>
      <c r="H346" s="6">
        <v>36</v>
      </c>
      <c r="M346" s="23" t="s">
        <v>17</v>
      </c>
      <c r="N346" s="24">
        <v>2</v>
      </c>
      <c r="O346" s="24">
        <v>2</v>
      </c>
      <c r="P346" s="24">
        <v>3</v>
      </c>
      <c r="Q346" s="24">
        <v>14</v>
      </c>
      <c r="R346" s="24"/>
      <c r="S346" s="24">
        <f t="shared" si="14"/>
        <v>21</v>
      </c>
    </row>
    <row r="347" spans="1:19">
      <c r="A347" s="22" t="s">
        <v>18</v>
      </c>
      <c r="B347" s="6">
        <v>2</v>
      </c>
      <c r="C347" s="6">
        <v>2</v>
      </c>
      <c r="D347" s="6">
        <v>3</v>
      </c>
      <c r="E347" s="6">
        <v>14</v>
      </c>
      <c r="F347" s="6"/>
      <c r="G347" s="6">
        <v>15</v>
      </c>
      <c r="H347" s="6">
        <v>36</v>
      </c>
      <c r="M347" s="22" t="s">
        <v>18</v>
      </c>
      <c r="N347" s="10">
        <v>2</v>
      </c>
      <c r="O347" s="10">
        <v>2</v>
      </c>
      <c r="P347" s="10">
        <v>3</v>
      </c>
      <c r="Q347" s="10">
        <v>14</v>
      </c>
      <c r="R347" s="10"/>
      <c r="S347" s="10">
        <f t="shared" si="14"/>
        <v>21</v>
      </c>
    </row>
    <row r="348" spans="1:19">
      <c r="A348" s="5" t="s">
        <v>306</v>
      </c>
      <c r="B348" s="6"/>
      <c r="C348" s="6">
        <v>1</v>
      </c>
      <c r="D348" s="6">
        <v>5</v>
      </c>
      <c r="E348" s="6"/>
      <c r="F348" s="6">
        <v>13</v>
      </c>
      <c r="G348" s="6">
        <v>12</v>
      </c>
      <c r="H348" s="6">
        <v>31</v>
      </c>
      <c r="M348" s="23" t="s">
        <v>306</v>
      </c>
      <c r="N348" s="24"/>
      <c r="O348" s="24">
        <v>1</v>
      </c>
      <c r="P348" s="24">
        <v>5</v>
      </c>
      <c r="Q348" s="24"/>
      <c r="R348" s="24">
        <v>13</v>
      </c>
      <c r="S348" s="24">
        <f t="shared" si="14"/>
        <v>19</v>
      </c>
    </row>
    <row r="349" spans="1:19">
      <c r="A349" s="22" t="s">
        <v>297</v>
      </c>
      <c r="B349" s="6"/>
      <c r="C349" s="6"/>
      <c r="D349" s="6">
        <v>5</v>
      </c>
      <c r="E349" s="6"/>
      <c r="F349" s="6">
        <v>13</v>
      </c>
      <c r="G349" s="6">
        <v>12</v>
      </c>
      <c r="H349" s="6">
        <v>30</v>
      </c>
      <c r="M349" s="22" t="s">
        <v>297</v>
      </c>
      <c r="N349" s="10"/>
      <c r="O349" s="10"/>
      <c r="P349" s="10">
        <v>5</v>
      </c>
      <c r="Q349" s="10"/>
      <c r="R349" s="10">
        <v>13</v>
      </c>
      <c r="S349" s="10">
        <f t="shared" si="14"/>
        <v>18</v>
      </c>
    </row>
    <row r="350" spans="1:19">
      <c r="A350" s="22" t="s">
        <v>293</v>
      </c>
      <c r="B350" s="6"/>
      <c r="C350" s="6">
        <v>1</v>
      </c>
      <c r="D350" s="6"/>
      <c r="E350" s="6"/>
      <c r="F350" s="6"/>
      <c r="G350" s="6"/>
      <c r="H350" s="6">
        <v>1</v>
      </c>
      <c r="M350" s="22" t="s">
        <v>293</v>
      </c>
      <c r="N350" s="10"/>
      <c r="O350" s="10">
        <v>1</v>
      </c>
      <c r="P350" s="10"/>
      <c r="Q350" s="10"/>
      <c r="R350" s="10"/>
      <c r="S350" s="10">
        <f t="shared" si="14"/>
        <v>1</v>
      </c>
    </row>
    <row r="351" spans="1:19">
      <c r="A351" s="5" t="s">
        <v>390</v>
      </c>
      <c r="B351" s="6"/>
      <c r="C351" s="6"/>
      <c r="D351" s="6"/>
      <c r="E351" s="6"/>
      <c r="F351" s="6">
        <v>15</v>
      </c>
      <c r="G351" s="6">
        <v>15</v>
      </c>
      <c r="H351" s="6">
        <v>30</v>
      </c>
      <c r="M351" s="23" t="s">
        <v>390</v>
      </c>
      <c r="N351" s="24"/>
      <c r="O351" s="24"/>
      <c r="P351" s="24"/>
      <c r="Q351" s="24"/>
      <c r="R351" s="24">
        <v>15</v>
      </c>
      <c r="S351" s="24">
        <f t="shared" si="14"/>
        <v>15</v>
      </c>
    </row>
    <row r="352" spans="1:19">
      <c r="A352" s="22" t="s">
        <v>297</v>
      </c>
      <c r="B352" s="6"/>
      <c r="C352" s="6"/>
      <c r="D352" s="6"/>
      <c r="E352" s="6"/>
      <c r="F352" s="6">
        <v>15</v>
      </c>
      <c r="G352" s="6">
        <v>15</v>
      </c>
      <c r="H352" s="6">
        <v>30</v>
      </c>
      <c r="M352" s="22" t="s">
        <v>297</v>
      </c>
      <c r="N352" s="10"/>
      <c r="O352" s="10"/>
      <c r="P352" s="10"/>
      <c r="Q352" s="10"/>
      <c r="R352" s="10">
        <v>15</v>
      </c>
      <c r="S352" s="10">
        <f t="shared" si="14"/>
        <v>15</v>
      </c>
    </row>
    <row r="353" spans="1:19">
      <c r="A353" s="5" t="s">
        <v>307</v>
      </c>
      <c r="B353" s="6"/>
      <c r="C353" s="6">
        <v>10</v>
      </c>
      <c r="D353" s="6">
        <v>4</v>
      </c>
      <c r="E353" s="6"/>
      <c r="F353" s="6">
        <v>5</v>
      </c>
      <c r="G353" s="6">
        <v>8</v>
      </c>
      <c r="H353" s="6">
        <v>27</v>
      </c>
      <c r="M353" s="23" t="s">
        <v>307</v>
      </c>
      <c r="N353" s="24"/>
      <c r="O353" s="24">
        <v>10</v>
      </c>
      <c r="P353" s="24">
        <v>4</v>
      </c>
      <c r="Q353" s="24"/>
      <c r="R353" s="24">
        <v>5</v>
      </c>
      <c r="S353" s="24">
        <f t="shared" si="14"/>
        <v>19</v>
      </c>
    </row>
    <row r="354" spans="1:19">
      <c r="A354" s="22" t="s">
        <v>293</v>
      </c>
      <c r="B354" s="6"/>
      <c r="C354" s="6">
        <v>10</v>
      </c>
      <c r="D354" s="6">
        <v>4</v>
      </c>
      <c r="E354" s="6"/>
      <c r="F354" s="6">
        <v>4</v>
      </c>
      <c r="G354" s="6">
        <v>8</v>
      </c>
      <c r="H354" s="6">
        <v>26</v>
      </c>
      <c r="M354" s="22" t="s">
        <v>293</v>
      </c>
      <c r="N354" s="10"/>
      <c r="O354" s="10">
        <v>10</v>
      </c>
      <c r="P354" s="10">
        <v>4</v>
      </c>
      <c r="Q354" s="10"/>
      <c r="R354" s="10">
        <v>4</v>
      </c>
      <c r="S354" s="10">
        <f t="shared" si="14"/>
        <v>18</v>
      </c>
    </row>
    <row r="355" spans="1:19">
      <c r="A355" s="22" t="s">
        <v>297</v>
      </c>
      <c r="B355" s="6"/>
      <c r="C355" s="6"/>
      <c r="D355" s="6"/>
      <c r="E355" s="6"/>
      <c r="F355" s="6">
        <v>1</v>
      </c>
      <c r="G355" s="6"/>
      <c r="H355" s="6">
        <v>1</v>
      </c>
      <c r="M355" s="22" t="s">
        <v>297</v>
      </c>
      <c r="N355" s="10"/>
      <c r="O355" s="10"/>
      <c r="P355" s="10"/>
      <c r="Q355" s="10"/>
      <c r="R355" s="10">
        <v>1</v>
      </c>
      <c r="S355" s="10">
        <f t="shared" si="14"/>
        <v>1</v>
      </c>
    </row>
    <row r="356" spans="1:19">
      <c r="A356" s="5" t="s">
        <v>298</v>
      </c>
      <c r="B356" s="6"/>
      <c r="C356" s="6">
        <v>11</v>
      </c>
      <c r="D356" s="6">
        <v>2</v>
      </c>
      <c r="E356" s="6"/>
      <c r="F356" s="6">
        <v>4</v>
      </c>
      <c r="G356" s="6">
        <v>3</v>
      </c>
      <c r="H356" s="6">
        <v>20</v>
      </c>
      <c r="M356" s="23" t="s">
        <v>298</v>
      </c>
      <c r="N356" s="24"/>
      <c r="O356" s="24">
        <v>11</v>
      </c>
      <c r="P356" s="24">
        <v>2</v>
      </c>
      <c r="Q356" s="24"/>
      <c r="R356" s="24">
        <v>4</v>
      </c>
      <c r="S356" s="24">
        <f t="shared" si="14"/>
        <v>17</v>
      </c>
    </row>
    <row r="357" spans="1:19">
      <c r="A357" s="22" t="s">
        <v>293</v>
      </c>
      <c r="B357" s="6"/>
      <c r="C357" s="6">
        <v>10</v>
      </c>
      <c r="D357" s="6">
        <v>2</v>
      </c>
      <c r="E357" s="6"/>
      <c r="F357" s="6">
        <v>4</v>
      </c>
      <c r="G357" s="6">
        <v>3</v>
      </c>
      <c r="H357" s="6">
        <v>19</v>
      </c>
      <c r="M357" s="22" t="s">
        <v>293</v>
      </c>
      <c r="N357" s="10"/>
      <c r="O357" s="10">
        <v>10</v>
      </c>
      <c r="P357" s="10">
        <v>2</v>
      </c>
      <c r="Q357" s="10"/>
      <c r="R357" s="10">
        <v>4</v>
      </c>
      <c r="S357" s="10">
        <f t="shared" si="14"/>
        <v>16</v>
      </c>
    </row>
    <row r="358" spans="1:19">
      <c r="A358" s="22" t="s">
        <v>297</v>
      </c>
      <c r="B358" s="6"/>
      <c r="C358" s="6">
        <v>1</v>
      </c>
      <c r="D358" s="6"/>
      <c r="E358" s="6"/>
      <c r="F358" s="6"/>
      <c r="G358" s="6"/>
      <c r="H358" s="6">
        <v>1</v>
      </c>
      <c r="M358" s="22" t="s">
        <v>297</v>
      </c>
      <c r="N358" s="10"/>
      <c r="O358" s="10">
        <v>1</v>
      </c>
      <c r="P358" s="10"/>
      <c r="Q358" s="10"/>
      <c r="R358" s="10"/>
      <c r="S358" s="10">
        <f t="shared" si="14"/>
        <v>1</v>
      </c>
    </row>
    <row r="359" spans="1:19">
      <c r="A359" s="5" t="s">
        <v>196</v>
      </c>
      <c r="B359" s="6">
        <v>3</v>
      </c>
      <c r="C359" s="6">
        <v>1</v>
      </c>
      <c r="D359" s="6">
        <v>1</v>
      </c>
      <c r="E359" s="6">
        <v>14</v>
      </c>
      <c r="F359" s="6"/>
      <c r="G359" s="6"/>
      <c r="H359" s="6">
        <v>19</v>
      </c>
      <c r="M359" s="23" t="s">
        <v>196</v>
      </c>
      <c r="N359" s="24">
        <v>3</v>
      </c>
      <c r="O359" s="24">
        <v>1</v>
      </c>
      <c r="P359" s="24">
        <v>1</v>
      </c>
      <c r="Q359" s="24">
        <v>14</v>
      </c>
      <c r="R359" s="24"/>
      <c r="S359" s="24">
        <f t="shared" si="14"/>
        <v>19</v>
      </c>
    </row>
    <row r="360" spans="1:19">
      <c r="A360" s="22" t="s">
        <v>197</v>
      </c>
      <c r="B360" s="6">
        <v>3</v>
      </c>
      <c r="C360" s="6">
        <v>1</v>
      </c>
      <c r="D360" s="6">
        <v>1</v>
      </c>
      <c r="E360" s="6">
        <v>14</v>
      </c>
      <c r="F360" s="6"/>
      <c r="G360" s="6"/>
      <c r="H360" s="6">
        <v>19</v>
      </c>
      <c r="M360" s="22" t="s">
        <v>197</v>
      </c>
      <c r="N360" s="10">
        <v>3</v>
      </c>
      <c r="O360" s="10">
        <v>1</v>
      </c>
      <c r="P360" s="10">
        <v>1</v>
      </c>
      <c r="Q360" s="10">
        <v>14</v>
      </c>
      <c r="R360" s="10"/>
      <c r="S360" s="10">
        <f t="shared" si="14"/>
        <v>19</v>
      </c>
    </row>
    <row r="361" spans="1:19">
      <c r="A361" s="5" t="s">
        <v>113</v>
      </c>
      <c r="B361" s="6">
        <v>2</v>
      </c>
      <c r="C361" s="6"/>
      <c r="D361" s="6">
        <v>2</v>
      </c>
      <c r="E361" s="6">
        <v>4</v>
      </c>
      <c r="F361" s="6">
        <v>4</v>
      </c>
      <c r="G361" s="6">
        <v>4</v>
      </c>
      <c r="H361" s="6">
        <v>16</v>
      </c>
      <c r="M361" s="23" t="s">
        <v>393</v>
      </c>
      <c r="N361" s="24"/>
      <c r="O361" s="24"/>
      <c r="P361" s="24"/>
      <c r="Q361" s="24"/>
      <c r="R361" s="24">
        <v>8</v>
      </c>
      <c r="S361" s="24">
        <f t="shared" si="14"/>
        <v>8</v>
      </c>
    </row>
    <row r="362" spans="1:19">
      <c r="A362" s="22" t="s">
        <v>114</v>
      </c>
      <c r="B362" s="6">
        <v>2</v>
      </c>
      <c r="C362" s="6"/>
      <c r="D362" s="6">
        <v>2</v>
      </c>
      <c r="E362" s="6">
        <v>4</v>
      </c>
      <c r="F362" s="6">
        <v>4</v>
      </c>
      <c r="G362" s="6">
        <v>4</v>
      </c>
      <c r="H362" s="6">
        <v>16</v>
      </c>
      <c r="M362" s="22" t="s">
        <v>297</v>
      </c>
      <c r="N362" s="10"/>
      <c r="O362" s="10"/>
      <c r="P362" s="10"/>
      <c r="Q362" s="10"/>
      <c r="R362" s="10">
        <v>8</v>
      </c>
      <c r="S362" s="10">
        <f t="shared" ref="S362:S393" si="15">SUM(N362:R362)</f>
        <v>8</v>
      </c>
    </row>
    <row r="363" spans="1:19">
      <c r="A363" s="5" t="s">
        <v>393</v>
      </c>
      <c r="B363" s="6"/>
      <c r="C363" s="6"/>
      <c r="D363" s="6"/>
      <c r="E363" s="6"/>
      <c r="F363" s="6">
        <v>8</v>
      </c>
      <c r="G363" s="6">
        <v>8</v>
      </c>
      <c r="H363" s="6">
        <v>16</v>
      </c>
      <c r="M363" s="23" t="s">
        <v>113</v>
      </c>
      <c r="N363" s="24">
        <v>2</v>
      </c>
      <c r="O363" s="24"/>
      <c r="P363" s="24">
        <v>2</v>
      </c>
      <c r="Q363" s="24">
        <v>4</v>
      </c>
      <c r="R363" s="24">
        <v>4</v>
      </c>
      <c r="S363" s="24">
        <f t="shared" si="15"/>
        <v>12</v>
      </c>
    </row>
    <row r="364" spans="1:19">
      <c r="A364" s="22" t="s">
        <v>297</v>
      </c>
      <c r="B364" s="6"/>
      <c r="C364" s="6"/>
      <c r="D364" s="6"/>
      <c r="E364" s="6"/>
      <c r="F364" s="6">
        <v>8</v>
      </c>
      <c r="G364" s="6">
        <v>8</v>
      </c>
      <c r="H364" s="6">
        <v>16</v>
      </c>
      <c r="M364" s="22" t="s">
        <v>114</v>
      </c>
      <c r="N364" s="10">
        <v>2</v>
      </c>
      <c r="O364" s="10"/>
      <c r="P364" s="10">
        <v>2</v>
      </c>
      <c r="Q364" s="10">
        <v>4</v>
      </c>
      <c r="R364" s="10">
        <v>4</v>
      </c>
      <c r="S364" s="10">
        <f t="shared" si="15"/>
        <v>12</v>
      </c>
    </row>
    <row r="365" spans="1:19">
      <c r="A365" s="5" t="s">
        <v>334</v>
      </c>
      <c r="B365" s="6"/>
      <c r="C365" s="6"/>
      <c r="D365" s="6"/>
      <c r="E365" s="6">
        <v>15</v>
      </c>
      <c r="F365" s="6"/>
      <c r="G365" s="6"/>
      <c r="H365" s="6">
        <v>15</v>
      </c>
      <c r="M365" s="23" t="s">
        <v>334</v>
      </c>
      <c r="N365" s="24"/>
      <c r="O365" s="24"/>
      <c r="P365" s="24"/>
      <c r="Q365" s="24">
        <v>15</v>
      </c>
      <c r="R365" s="24"/>
      <c r="S365" s="24">
        <f t="shared" si="15"/>
        <v>15</v>
      </c>
    </row>
    <row r="366" spans="1:19">
      <c r="A366" s="22" t="s">
        <v>335</v>
      </c>
      <c r="B366" s="6"/>
      <c r="C366" s="6"/>
      <c r="D366" s="6"/>
      <c r="E366" s="6">
        <v>15</v>
      </c>
      <c r="F366" s="6"/>
      <c r="G366" s="6"/>
      <c r="H366" s="6">
        <v>15</v>
      </c>
      <c r="M366" s="22" t="s">
        <v>335</v>
      </c>
      <c r="N366" s="10"/>
      <c r="O366" s="10"/>
      <c r="P366" s="10"/>
      <c r="Q366" s="10">
        <v>15</v>
      </c>
      <c r="R366" s="10"/>
      <c r="S366" s="10">
        <f t="shared" si="15"/>
        <v>15</v>
      </c>
    </row>
    <row r="367" spans="1:19">
      <c r="A367" s="5" t="s">
        <v>303</v>
      </c>
      <c r="B367" s="6"/>
      <c r="C367" s="6">
        <v>3</v>
      </c>
      <c r="D367" s="6"/>
      <c r="E367" s="6"/>
      <c r="F367" s="6">
        <v>6</v>
      </c>
      <c r="G367" s="6">
        <v>3</v>
      </c>
      <c r="H367" s="6">
        <v>12</v>
      </c>
      <c r="M367" s="23" t="s">
        <v>303</v>
      </c>
      <c r="N367" s="24"/>
      <c r="O367" s="24">
        <v>3</v>
      </c>
      <c r="P367" s="24"/>
      <c r="Q367" s="24"/>
      <c r="R367" s="24">
        <v>6</v>
      </c>
      <c r="S367" s="24">
        <f t="shared" si="15"/>
        <v>9</v>
      </c>
    </row>
    <row r="368" spans="1:19">
      <c r="A368" s="22" t="s">
        <v>297</v>
      </c>
      <c r="B368" s="6"/>
      <c r="C368" s="6">
        <v>3</v>
      </c>
      <c r="D368" s="6"/>
      <c r="E368" s="6"/>
      <c r="F368" s="6">
        <v>6</v>
      </c>
      <c r="G368" s="6">
        <v>3</v>
      </c>
      <c r="H368" s="6">
        <v>12</v>
      </c>
      <c r="M368" s="22" t="s">
        <v>297</v>
      </c>
      <c r="N368" s="10"/>
      <c r="O368" s="10">
        <v>3</v>
      </c>
      <c r="P368" s="10"/>
      <c r="Q368" s="10"/>
      <c r="R368" s="10">
        <v>6</v>
      </c>
      <c r="S368" s="10">
        <f t="shared" si="15"/>
        <v>9</v>
      </c>
    </row>
    <row r="369" spans="1:19">
      <c r="A369" s="5" t="s">
        <v>292</v>
      </c>
      <c r="B369" s="6"/>
      <c r="C369" s="6">
        <v>4</v>
      </c>
      <c r="D369" s="6">
        <v>4</v>
      </c>
      <c r="E369" s="6"/>
      <c r="F369" s="6">
        <v>1</v>
      </c>
      <c r="G369" s="6">
        <v>3</v>
      </c>
      <c r="H369" s="6">
        <v>12</v>
      </c>
      <c r="M369" s="23" t="s">
        <v>292</v>
      </c>
      <c r="N369" s="24"/>
      <c r="O369" s="24">
        <v>4</v>
      </c>
      <c r="P369" s="24">
        <v>4</v>
      </c>
      <c r="Q369" s="24"/>
      <c r="R369" s="24">
        <v>1</v>
      </c>
      <c r="S369" s="24">
        <f t="shared" si="15"/>
        <v>9</v>
      </c>
    </row>
    <row r="370" spans="1:19">
      <c r="A370" s="22" t="s">
        <v>297</v>
      </c>
      <c r="B370" s="6"/>
      <c r="C370" s="6">
        <v>1</v>
      </c>
      <c r="D370" s="6">
        <v>1</v>
      </c>
      <c r="E370" s="6"/>
      <c r="F370" s="6">
        <v>1</v>
      </c>
      <c r="G370" s="6">
        <v>3</v>
      </c>
      <c r="H370" s="6">
        <v>6</v>
      </c>
      <c r="M370" s="22" t="s">
        <v>297</v>
      </c>
      <c r="N370" s="10"/>
      <c r="O370" s="10">
        <v>1</v>
      </c>
      <c r="P370" s="10">
        <v>1</v>
      </c>
      <c r="Q370" s="10"/>
      <c r="R370" s="10">
        <v>1</v>
      </c>
      <c r="S370" s="10">
        <f t="shared" si="15"/>
        <v>3</v>
      </c>
    </row>
    <row r="371" spans="1:19">
      <c r="A371" s="22" t="s">
        <v>293</v>
      </c>
      <c r="B371" s="6"/>
      <c r="C371" s="6">
        <v>3</v>
      </c>
      <c r="D371" s="6">
        <v>3</v>
      </c>
      <c r="E371" s="6"/>
      <c r="F371" s="6"/>
      <c r="G371" s="6"/>
      <c r="H371" s="6">
        <v>6</v>
      </c>
      <c r="M371" s="22" t="s">
        <v>293</v>
      </c>
      <c r="N371" s="10"/>
      <c r="O371" s="10">
        <v>3</v>
      </c>
      <c r="P371" s="10">
        <v>3</v>
      </c>
      <c r="Q371" s="10"/>
      <c r="R371" s="10"/>
      <c r="S371" s="10">
        <f t="shared" si="15"/>
        <v>6</v>
      </c>
    </row>
    <row r="372" spans="1:19">
      <c r="A372" s="5" t="s">
        <v>301</v>
      </c>
      <c r="B372" s="6"/>
      <c r="C372" s="6">
        <v>2</v>
      </c>
      <c r="D372" s="6"/>
      <c r="E372" s="6"/>
      <c r="F372" s="6">
        <v>6</v>
      </c>
      <c r="G372" s="6">
        <v>3</v>
      </c>
      <c r="H372" s="6">
        <v>11</v>
      </c>
      <c r="M372" s="23" t="s">
        <v>301</v>
      </c>
      <c r="N372" s="24"/>
      <c r="O372" s="24">
        <v>2</v>
      </c>
      <c r="P372" s="24"/>
      <c r="Q372" s="24"/>
      <c r="R372" s="24">
        <v>6</v>
      </c>
      <c r="S372" s="24">
        <f t="shared" si="15"/>
        <v>8</v>
      </c>
    </row>
    <row r="373" spans="1:19">
      <c r="A373" s="22" t="s">
        <v>297</v>
      </c>
      <c r="B373" s="6"/>
      <c r="C373" s="6"/>
      <c r="D373" s="6"/>
      <c r="E373" s="6"/>
      <c r="F373" s="6">
        <v>5</v>
      </c>
      <c r="G373" s="6">
        <v>2</v>
      </c>
      <c r="H373" s="6">
        <v>7</v>
      </c>
      <c r="M373" s="22" t="s">
        <v>297</v>
      </c>
      <c r="N373" s="10"/>
      <c r="O373" s="10"/>
      <c r="P373" s="10"/>
      <c r="Q373" s="10"/>
      <c r="R373" s="10">
        <v>5</v>
      </c>
      <c r="S373" s="10">
        <f t="shared" si="15"/>
        <v>5</v>
      </c>
    </row>
    <row r="374" spans="1:19">
      <c r="A374" s="22" t="s">
        <v>293</v>
      </c>
      <c r="B374" s="6"/>
      <c r="C374" s="6">
        <v>2</v>
      </c>
      <c r="D374" s="6"/>
      <c r="E374" s="6"/>
      <c r="F374" s="6">
        <v>1</v>
      </c>
      <c r="G374" s="6">
        <v>1</v>
      </c>
      <c r="H374" s="6">
        <v>4</v>
      </c>
      <c r="M374" s="22" t="s">
        <v>293</v>
      </c>
      <c r="N374" s="10"/>
      <c r="O374" s="10">
        <v>2</v>
      </c>
      <c r="P374" s="10"/>
      <c r="Q374" s="10"/>
      <c r="R374" s="10">
        <v>1</v>
      </c>
      <c r="S374" s="10">
        <f t="shared" si="15"/>
        <v>3</v>
      </c>
    </row>
    <row r="375" spans="1:19">
      <c r="A375" s="5" t="s">
        <v>459</v>
      </c>
      <c r="B375" s="6">
        <v>7</v>
      </c>
      <c r="C375" s="6">
        <v>0</v>
      </c>
      <c r="D375" s="6"/>
      <c r="E375" s="6"/>
      <c r="F375" s="6"/>
      <c r="G375" s="6">
        <v>3</v>
      </c>
      <c r="H375" s="6">
        <v>10</v>
      </c>
      <c r="M375" s="23" t="s">
        <v>304</v>
      </c>
      <c r="N375" s="24"/>
      <c r="O375" s="24">
        <v>3</v>
      </c>
      <c r="P375" s="24">
        <v>3</v>
      </c>
      <c r="Q375" s="24"/>
      <c r="R375" s="24">
        <v>3</v>
      </c>
      <c r="S375" s="24">
        <f t="shared" si="15"/>
        <v>9</v>
      </c>
    </row>
    <row r="376" spans="1:19">
      <c r="A376" s="22" t="s">
        <v>165</v>
      </c>
      <c r="B376" s="6">
        <v>7</v>
      </c>
      <c r="C376" s="6">
        <v>0</v>
      </c>
      <c r="D376" s="6"/>
      <c r="E376" s="6"/>
      <c r="F376" s="6"/>
      <c r="G376" s="6">
        <v>3</v>
      </c>
      <c r="H376" s="6">
        <v>10</v>
      </c>
      <c r="M376" s="22" t="s">
        <v>297</v>
      </c>
      <c r="N376" s="10"/>
      <c r="O376" s="10">
        <v>3</v>
      </c>
      <c r="P376" s="10">
        <v>3</v>
      </c>
      <c r="Q376" s="10"/>
      <c r="R376" s="10">
        <v>3</v>
      </c>
      <c r="S376" s="10">
        <f t="shared" si="15"/>
        <v>9</v>
      </c>
    </row>
    <row r="377" spans="1:19">
      <c r="A377" s="5" t="s">
        <v>304</v>
      </c>
      <c r="B377" s="6"/>
      <c r="C377" s="6">
        <v>3</v>
      </c>
      <c r="D377" s="6">
        <v>3</v>
      </c>
      <c r="E377" s="6"/>
      <c r="F377" s="6">
        <v>3</v>
      </c>
      <c r="G377" s="6">
        <v>1</v>
      </c>
      <c r="H377" s="6">
        <v>10</v>
      </c>
      <c r="M377" s="23" t="s">
        <v>164</v>
      </c>
      <c r="N377" s="24">
        <v>7</v>
      </c>
      <c r="O377" s="24">
        <v>0</v>
      </c>
      <c r="P377" s="24"/>
      <c r="Q377" s="24"/>
      <c r="R377" s="24"/>
      <c r="S377" s="24">
        <f t="shared" si="15"/>
        <v>7</v>
      </c>
    </row>
    <row r="378" spans="1:19">
      <c r="A378" s="22" t="s">
        <v>297</v>
      </c>
      <c r="B378" s="6"/>
      <c r="C378" s="6">
        <v>3</v>
      </c>
      <c r="D378" s="6">
        <v>3</v>
      </c>
      <c r="E378" s="6"/>
      <c r="F378" s="6">
        <v>3</v>
      </c>
      <c r="G378" s="6">
        <v>1</v>
      </c>
      <c r="H378" s="6">
        <v>10</v>
      </c>
      <c r="M378" s="22" t="s">
        <v>165</v>
      </c>
      <c r="N378" s="10">
        <v>7</v>
      </c>
      <c r="O378" s="10">
        <v>0</v>
      </c>
      <c r="P378" s="10"/>
      <c r="Q378" s="10"/>
      <c r="R378" s="10"/>
      <c r="S378" s="10">
        <f t="shared" si="15"/>
        <v>7</v>
      </c>
    </row>
    <row r="379" spans="1:19">
      <c r="A379" s="5" t="s">
        <v>327</v>
      </c>
      <c r="B379" s="6"/>
      <c r="C379" s="6"/>
      <c r="D379" s="6">
        <v>1</v>
      </c>
      <c r="E379" s="6"/>
      <c r="F379" s="6">
        <v>5</v>
      </c>
      <c r="G379" s="6">
        <v>2</v>
      </c>
      <c r="H379" s="6">
        <v>8</v>
      </c>
      <c r="M379" s="23" t="s">
        <v>327</v>
      </c>
      <c r="N379" s="24"/>
      <c r="O379" s="24"/>
      <c r="P379" s="24">
        <v>1</v>
      </c>
      <c r="Q379" s="24"/>
      <c r="R379" s="24">
        <v>5</v>
      </c>
      <c r="S379" s="24">
        <f t="shared" si="15"/>
        <v>6</v>
      </c>
    </row>
    <row r="380" spans="1:19">
      <c r="A380" s="22" t="s">
        <v>297</v>
      </c>
      <c r="B380" s="6"/>
      <c r="C380" s="6"/>
      <c r="D380" s="6">
        <v>1</v>
      </c>
      <c r="E380" s="6"/>
      <c r="F380" s="6">
        <v>5</v>
      </c>
      <c r="G380" s="6">
        <v>2</v>
      </c>
      <c r="H380" s="6">
        <v>8</v>
      </c>
      <c r="M380" s="22" t="s">
        <v>297</v>
      </c>
      <c r="N380" s="10"/>
      <c r="O380" s="10"/>
      <c r="P380" s="10">
        <v>1</v>
      </c>
      <c r="Q380" s="10"/>
      <c r="R380" s="10">
        <v>5</v>
      </c>
      <c r="S380" s="10">
        <f t="shared" si="15"/>
        <v>6</v>
      </c>
    </row>
    <row r="381" spans="1:19">
      <c r="A381" s="5" t="s">
        <v>300</v>
      </c>
      <c r="B381" s="6"/>
      <c r="C381" s="6">
        <v>4</v>
      </c>
      <c r="D381" s="6">
        <v>3</v>
      </c>
      <c r="E381" s="6"/>
      <c r="F381" s="6"/>
      <c r="G381" s="6"/>
      <c r="H381" s="6">
        <v>7</v>
      </c>
      <c r="M381" s="23" t="s">
        <v>300</v>
      </c>
      <c r="N381" s="24"/>
      <c r="O381" s="24">
        <v>4</v>
      </c>
      <c r="P381" s="24">
        <v>3</v>
      </c>
      <c r="Q381" s="24"/>
      <c r="R381" s="24"/>
      <c r="S381" s="24">
        <f t="shared" si="15"/>
        <v>7</v>
      </c>
    </row>
    <row r="382" spans="1:19">
      <c r="A382" s="22" t="s">
        <v>297</v>
      </c>
      <c r="B382" s="6"/>
      <c r="C382" s="6">
        <v>4</v>
      </c>
      <c r="D382" s="6">
        <v>3</v>
      </c>
      <c r="E382" s="6"/>
      <c r="F382" s="6"/>
      <c r="G382" s="6"/>
      <c r="H382" s="6">
        <v>7</v>
      </c>
      <c r="M382" s="22" t="s">
        <v>297</v>
      </c>
      <c r="N382" s="10"/>
      <c r="O382" s="10">
        <v>4</v>
      </c>
      <c r="P382" s="10">
        <v>3</v>
      </c>
      <c r="Q382" s="10"/>
      <c r="R382" s="10"/>
      <c r="S382" s="10">
        <f t="shared" si="15"/>
        <v>7</v>
      </c>
    </row>
    <row r="383" spans="1:19">
      <c r="A383" s="5" t="s">
        <v>463</v>
      </c>
      <c r="B383" s="6"/>
      <c r="C383" s="6"/>
      <c r="D383" s="6"/>
      <c r="E383" s="6"/>
      <c r="F383" s="6">
        <v>6</v>
      </c>
      <c r="G383" s="6"/>
      <c r="H383" s="6">
        <v>6</v>
      </c>
      <c r="M383" s="23" t="s">
        <v>392</v>
      </c>
      <c r="N383" s="24"/>
      <c r="O383" s="24"/>
      <c r="P383" s="24"/>
      <c r="Q383" s="24"/>
      <c r="R383" s="24">
        <v>6</v>
      </c>
      <c r="S383" s="24">
        <f t="shared" si="15"/>
        <v>6</v>
      </c>
    </row>
    <row r="384" spans="1:19">
      <c r="A384" s="22" t="s">
        <v>297</v>
      </c>
      <c r="B384" s="6"/>
      <c r="C384" s="6"/>
      <c r="D384" s="6"/>
      <c r="E384" s="6"/>
      <c r="F384" s="6">
        <v>6</v>
      </c>
      <c r="G384" s="6"/>
      <c r="H384" s="6">
        <v>6</v>
      </c>
      <c r="M384" s="22" t="s">
        <v>297</v>
      </c>
      <c r="N384" s="10"/>
      <c r="O384" s="10"/>
      <c r="P384" s="10"/>
      <c r="Q384" s="10"/>
      <c r="R384" s="10">
        <v>6</v>
      </c>
      <c r="S384" s="10">
        <f t="shared" si="15"/>
        <v>6</v>
      </c>
    </row>
    <row r="385" spans="1:19">
      <c r="A385" s="5" t="s">
        <v>147</v>
      </c>
      <c r="B385" s="6">
        <v>2</v>
      </c>
      <c r="C385" s="6">
        <v>2</v>
      </c>
      <c r="D385" s="6"/>
      <c r="E385" s="6"/>
      <c r="F385" s="6"/>
      <c r="G385" s="6"/>
      <c r="H385" s="6">
        <v>4</v>
      </c>
      <c r="M385" s="23" t="s">
        <v>391</v>
      </c>
      <c r="N385" s="24"/>
      <c r="O385" s="24"/>
      <c r="P385" s="24"/>
      <c r="Q385" s="24"/>
      <c r="R385" s="24">
        <v>4</v>
      </c>
      <c r="S385" s="24">
        <f t="shared" si="15"/>
        <v>4</v>
      </c>
    </row>
    <row r="386" spans="1:19">
      <c r="A386" s="22" t="s">
        <v>148</v>
      </c>
      <c r="B386" s="6">
        <v>2</v>
      </c>
      <c r="C386" s="6">
        <v>2</v>
      </c>
      <c r="D386" s="6"/>
      <c r="E386" s="6"/>
      <c r="F386" s="6"/>
      <c r="G386" s="6"/>
      <c r="H386" s="6">
        <v>4</v>
      </c>
      <c r="M386" s="22" t="s">
        <v>297</v>
      </c>
      <c r="N386" s="10"/>
      <c r="O386" s="10"/>
      <c r="P386" s="10"/>
      <c r="Q386" s="10"/>
      <c r="R386" s="10">
        <v>4</v>
      </c>
      <c r="S386" s="10">
        <f t="shared" si="15"/>
        <v>4</v>
      </c>
    </row>
    <row r="387" spans="1:19">
      <c r="A387" s="5" t="s">
        <v>458</v>
      </c>
      <c r="B387" s="6"/>
      <c r="C387" s="6"/>
      <c r="D387" s="6"/>
      <c r="E387" s="6">
        <v>4</v>
      </c>
      <c r="F387" s="6"/>
      <c r="G387" s="6"/>
      <c r="H387" s="6">
        <v>4</v>
      </c>
      <c r="M387" s="23" t="s">
        <v>321</v>
      </c>
      <c r="N387" s="24"/>
      <c r="O387" s="24"/>
      <c r="P387" s="24">
        <v>4</v>
      </c>
      <c r="Q387" s="24"/>
      <c r="R387" s="24"/>
      <c r="S387" s="24">
        <f t="shared" si="15"/>
        <v>4</v>
      </c>
    </row>
    <row r="388" spans="1:19">
      <c r="A388" s="22" t="s">
        <v>369</v>
      </c>
      <c r="B388" s="6"/>
      <c r="C388" s="6"/>
      <c r="D388" s="6"/>
      <c r="E388" s="6">
        <v>4</v>
      </c>
      <c r="F388" s="6"/>
      <c r="G388" s="6"/>
      <c r="H388" s="6">
        <v>4</v>
      </c>
      <c r="M388" s="22" t="s">
        <v>322</v>
      </c>
      <c r="N388" s="10"/>
      <c r="O388" s="10"/>
      <c r="P388" s="10">
        <v>4</v>
      </c>
      <c r="Q388" s="10"/>
      <c r="R388" s="10"/>
      <c r="S388" s="10">
        <f t="shared" si="15"/>
        <v>4</v>
      </c>
    </row>
    <row r="389" spans="1:19">
      <c r="A389" s="5" t="s">
        <v>321</v>
      </c>
      <c r="B389" s="6"/>
      <c r="C389" s="6"/>
      <c r="D389" s="6">
        <v>4</v>
      </c>
      <c r="E389" s="6"/>
      <c r="F389" s="6"/>
      <c r="G389" s="6"/>
      <c r="H389" s="6">
        <v>4</v>
      </c>
      <c r="M389" s="23" t="s">
        <v>368</v>
      </c>
      <c r="N389" s="24"/>
      <c r="O389" s="24"/>
      <c r="P389" s="24"/>
      <c r="Q389" s="24">
        <v>4</v>
      </c>
      <c r="R389" s="24"/>
      <c r="S389" s="24">
        <f t="shared" si="15"/>
        <v>4</v>
      </c>
    </row>
    <row r="390" spans="1:19">
      <c r="A390" s="22" t="s">
        <v>322</v>
      </c>
      <c r="B390" s="6"/>
      <c r="C390" s="6"/>
      <c r="D390" s="6">
        <v>4</v>
      </c>
      <c r="E390" s="6"/>
      <c r="F390" s="6"/>
      <c r="G390" s="6"/>
      <c r="H390" s="6">
        <v>4</v>
      </c>
      <c r="M390" s="22" t="s">
        <v>369</v>
      </c>
      <c r="N390" s="10"/>
      <c r="O390" s="10"/>
      <c r="P390" s="10"/>
      <c r="Q390" s="10">
        <v>4</v>
      </c>
      <c r="R390" s="10"/>
      <c r="S390" s="10">
        <f t="shared" si="15"/>
        <v>4</v>
      </c>
    </row>
    <row r="391" spans="1:19">
      <c r="A391" s="5" t="s">
        <v>391</v>
      </c>
      <c r="B391" s="6"/>
      <c r="C391" s="6"/>
      <c r="D391" s="6"/>
      <c r="E391" s="6"/>
      <c r="F391" s="6">
        <v>4</v>
      </c>
      <c r="G391" s="6"/>
      <c r="H391" s="6">
        <v>4</v>
      </c>
      <c r="M391" s="23" t="s">
        <v>147</v>
      </c>
      <c r="N391" s="24">
        <v>2</v>
      </c>
      <c r="O391" s="24">
        <v>2</v>
      </c>
      <c r="P391" s="24"/>
      <c r="Q391" s="24"/>
      <c r="R391" s="24"/>
      <c r="S391" s="24">
        <f t="shared" si="15"/>
        <v>4</v>
      </c>
    </row>
    <row r="392" spans="1:19">
      <c r="A392" s="22" t="s">
        <v>297</v>
      </c>
      <c r="B392" s="6"/>
      <c r="C392" s="6"/>
      <c r="D392" s="6"/>
      <c r="E392" s="6"/>
      <c r="F392" s="6">
        <v>4</v>
      </c>
      <c r="G392" s="6"/>
      <c r="H392" s="6">
        <v>4</v>
      </c>
      <c r="M392" s="22" t="s">
        <v>148</v>
      </c>
      <c r="N392" s="10">
        <v>2</v>
      </c>
      <c r="O392" s="10">
        <v>2</v>
      </c>
      <c r="P392" s="10"/>
      <c r="Q392" s="10"/>
      <c r="R392" s="10"/>
      <c r="S392" s="10">
        <f t="shared" si="15"/>
        <v>4</v>
      </c>
    </row>
    <row r="393" spans="1:19">
      <c r="A393" s="5" t="s">
        <v>305</v>
      </c>
      <c r="B393" s="6"/>
      <c r="C393" s="6">
        <v>3</v>
      </c>
      <c r="D393" s="6"/>
      <c r="E393" s="6"/>
      <c r="F393" s="6"/>
      <c r="G393" s="6"/>
      <c r="H393" s="6">
        <v>3</v>
      </c>
      <c r="M393" s="23" t="s">
        <v>305</v>
      </c>
      <c r="N393" s="24"/>
      <c r="O393" s="24">
        <v>3</v>
      </c>
      <c r="P393" s="24"/>
      <c r="Q393" s="24"/>
      <c r="R393" s="24"/>
      <c r="S393" s="24">
        <f t="shared" si="15"/>
        <v>3</v>
      </c>
    </row>
    <row r="394" spans="1:19">
      <c r="A394" s="22" t="s">
        <v>293</v>
      </c>
      <c r="B394" s="6"/>
      <c r="C394" s="6">
        <v>3</v>
      </c>
      <c r="D394" s="6"/>
      <c r="E394" s="6"/>
      <c r="F394" s="6"/>
      <c r="G394" s="6"/>
      <c r="H394" s="6">
        <v>3</v>
      </c>
      <c r="M394" s="22" t="s">
        <v>293</v>
      </c>
      <c r="N394" s="10"/>
      <c r="O394" s="10">
        <v>3</v>
      </c>
      <c r="P394" s="10"/>
      <c r="Q394" s="10"/>
      <c r="R394" s="10"/>
      <c r="S394" s="10">
        <f t="shared" ref="S394:S425" si="16">SUM(N394:R394)</f>
        <v>3</v>
      </c>
    </row>
    <row r="395" spans="1:19">
      <c r="A395" s="5" t="s">
        <v>389</v>
      </c>
      <c r="B395" s="6"/>
      <c r="C395" s="6"/>
      <c r="D395" s="6"/>
      <c r="E395" s="6"/>
      <c r="F395" s="6">
        <v>1</v>
      </c>
      <c r="G395" s="6"/>
      <c r="H395" s="6">
        <v>1</v>
      </c>
      <c r="M395" s="23" t="s">
        <v>389</v>
      </c>
      <c r="N395" s="24"/>
      <c r="O395" s="24"/>
      <c r="P395" s="24"/>
      <c r="Q395" s="24"/>
      <c r="R395" s="24">
        <v>1</v>
      </c>
      <c r="S395" s="24">
        <f t="shared" si="16"/>
        <v>1</v>
      </c>
    </row>
    <row r="396" spans="1:19">
      <c r="A396" s="22" t="s">
        <v>297</v>
      </c>
      <c r="B396" s="6"/>
      <c r="C396" s="6"/>
      <c r="D396" s="6"/>
      <c r="E396" s="6"/>
      <c r="F396" s="6">
        <v>1</v>
      </c>
      <c r="G396" s="6"/>
      <c r="H396" s="6">
        <v>1</v>
      </c>
      <c r="M396" s="22" t="s">
        <v>297</v>
      </c>
      <c r="N396" s="10"/>
      <c r="O396" s="10"/>
      <c r="P396" s="10"/>
      <c r="Q396" s="10"/>
      <c r="R396" s="10">
        <v>1</v>
      </c>
      <c r="S396" s="10">
        <f t="shared" si="16"/>
        <v>1</v>
      </c>
    </row>
    <row r="397" spans="1:19" ht="15">
      <c r="A397" s="5" t="s">
        <v>421</v>
      </c>
      <c r="B397" s="6">
        <v>4725</v>
      </c>
      <c r="C397" s="6">
        <v>5065</v>
      </c>
      <c r="D397" s="6">
        <v>3669</v>
      </c>
      <c r="E397" s="6">
        <v>5928</v>
      </c>
      <c r="F397" s="6">
        <v>10174</v>
      </c>
      <c r="G397" s="6">
        <v>13764</v>
      </c>
      <c r="H397" s="6">
        <v>43325</v>
      </c>
      <c r="M397" s="11" t="s">
        <v>421</v>
      </c>
      <c r="N397" s="12">
        <v>4725</v>
      </c>
      <c r="O397" s="12">
        <v>5065</v>
      </c>
      <c r="P397" s="12">
        <v>3669</v>
      </c>
      <c r="Q397" s="12">
        <v>5928</v>
      </c>
      <c r="R397" s="12">
        <v>10174</v>
      </c>
      <c r="S397" s="12">
        <f t="shared" si="16"/>
        <v>29561</v>
      </c>
    </row>
  </sheetData>
  <sortState xmlns:xlrd2="http://schemas.microsoft.com/office/spreadsheetml/2017/richdata2" ref="M129:S194">
    <sortCondition descending="1" ref="S129:S194"/>
  </sortState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8" width="12.5703125" bestFit="1" customWidth="1"/>
    <col min="19" max="19" width="15.140625" customWidth="1"/>
    <col min="20" max="20" width="14.7109375" customWidth="1"/>
    <col min="21" max="21" width="13" customWidth="1"/>
    <col min="22" max="22" width="9.28515625" bestFit="1" customWidth="1"/>
    <col min="23" max="23" width="15.7109375" bestFit="1" customWidth="1"/>
    <col min="24" max="24" width="7.140625" bestFit="1" customWidth="1"/>
    <col min="25" max="25" width="13" bestFit="1" customWidth="1"/>
    <col min="26" max="26" width="11.140625" bestFit="1" customWidth="1"/>
    <col min="27" max="27" width="11" bestFit="1" customWidth="1"/>
    <col min="28" max="28" width="6.140625" bestFit="1" customWidth="1"/>
    <col min="29" max="29" width="6.28515625" bestFit="1" customWidth="1"/>
    <col min="30" max="30" width="6.140625" bestFit="1" customWidth="1"/>
    <col min="31" max="31" width="15.7109375" bestFit="1" customWidth="1"/>
    <col min="32" max="32" width="7.7109375" hidden="1" customWidth="1"/>
    <col min="33" max="33" width="5.140625" hidden="1" customWidth="1"/>
    <col min="34" max="35" width="13.140625" hidden="1" customWidth="1"/>
    <col min="36" max="16384" width="11.42578125" hidden="1"/>
  </cols>
  <sheetData>
    <row r="2" spans="1:20" ht="18">
      <c r="M2" s="7" t="s">
        <v>501</v>
      </c>
    </row>
    <row r="3" spans="1:20" ht="18">
      <c r="M3" s="7" t="s">
        <v>425</v>
      </c>
    </row>
    <row r="4" spans="1:20" ht="18">
      <c r="M4" s="8" t="s">
        <v>504</v>
      </c>
    </row>
    <row r="6" spans="1:20" hidden="1"/>
    <row r="7" spans="1:20" hidden="1"/>
    <row r="8" spans="1:20" ht="18">
      <c r="M8" s="8" t="s">
        <v>499</v>
      </c>
      <c r="N8" s="8"/>
      <c r="O8" s="8"/>
      <c r="P8" s="8"/>
      <c r="Q8" s="8"/>
      <c r="R8" s="8"/>
      <c r="S8" s="8"/>
    </row>
    <row r="10" spans="1:20" ht="45">
      <c r="A10" s="4" t="s">
        <v>424</v>
      </c>
      <c r="B10" s="4" t="s">
        <v>432</v>
      </c>
      <c r="M10" s="9" t="s">
        <v>6</v>
      </c>
      <c r="N10" s="9" t="s">
        <v>415</v>
      </c>
      <c r="O10" s="9" t="s">
        <v>416</v>
      </c>
      <c r="P10" s="9" t="s">
        <v>417</v>
      </c>
      <c r="Q10" s="9" t="s">
        <v>418</v>
      </c>
      <c r="R10" s="9" t="s">
        <v>419</v>
      </c>
      <c r="S10" s="9" t="s">
        <v>506</v>
      </c>
      <c r="T10" s="48" t="s">
        <v>502</v>
      </c>
    </row>
    <row r="11" spans="1:20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v>98641</v>
      </c>
      <c r="P11" s="6">
        <v>106559.39000000001</v>
      </c>
      <c r="Q11" s="6">
        <v>99545.080000000016</v>
      </c>
      <c r="R11" s="6">
        <v>29864</v>
      </c>
      <c r="S11" s="6">
        <f>SUM(N11:R11)</f>
        <v>443828.74000000005</v>
      </c>
      <c r="T11" s="49">
        <f>+S11/$S$24</f>
        <v>0.43678119676950861</v>
      </c>
    </row>
    <row r="12" spans="1:20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15</v>
      </c>
      <c r="N12" s="6">
        <v>41365.399999999994</v>
      </c>
      <c r="O12" s="6">
        <v>34140</v>
      </c>
      <c r="P12" s="6">
        <v>30313.32</v>
      </c>
      <c r="Q12" s="6">
        <v>52252.68</v>
      </c>
      <c r="R12" s="6">
        <v>80574</v>
      </c>
      <c r="S12" s="6">
        <f>SUM(N12:R12)</f>
        <v>238645.4</v>
      </c>
      <c r="T12" s="49">
        <f t="shared" ref="T12:T24" si="0">+S12/$S$24</f>
        <v>0.23485595686196004</v>
      </c>
    </row>
    <row r="13" spans="1:20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217</v>
      </c>
      <c r="N13" s="6">
        <v>23588.5</v>
      </c>
      <c r="O13" s="6">
        <v>55136</v>
      </c>
      <c r="P13" s="6"/>
      <c r="Q13" s="6">
        <v>32368</v>
      </c>
      <c r="R13" s="6"/>
      <c r="S13" s="6">
        <f>SUM(N13:R13)</f>
        <v>111092.5</v>
      </c>
      <c r="T13" s="49">
        <f t="shared" si="0"/>
        <v>0.1093284655295568</v>
      </c>
    </row>
    <row r="14" spans="1:20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92</v>
      </c>
      <c r="N14" s="6">
        <v>11895.81</v>
      </c>
      <c r="O14" s="6">
        <v>9483</v>
      </c>
      <c r="P14" s="6">
        <v>5777.5</v>
      </c>
      <c r="Q14" s="6">
        <v>19182.54</v>
      </c>
      <c r="R14" s="6">
        <v>43582.5</v>
      </c>
      <c r="S14" s="6">
        <f>SUM(N14:R14)</f>
        <v>89921.35</v>
      </c>
      <c r="T14" s="49">
        <f t="shared" si="0"/>
        <v>8.849349158445631E-2</v>
      </c>
    </row>
    <row r="15" spans="1:20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264</v>
      </c>
      <c r="N15" s="6"/>
      <c r="O15" s="6">
        <v>13995</v>
      </c>
      <c r="P15" s="6">
        <v>10426.700000000001</v>
      </c>
      <c r="Q15" s="6">
        <v>10963.83</v>
      </c>
      <c r="R15" s="6">
        <v>11895</v>
      </c>
      <c r="S15" s="6">
        <f>SUM(N15:R15)</f>
        <v>47280.53</v>
      </c>
      <c r="T15" s="49">
        <f t="shared" si="0"/>
        <v>4.6529763884368219E-2</v>
      </c>
    </row>
    <row r="16" spans="1:20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314</v>
      </c>
      <c r="N16" s="6"/>
      <c r="O16" s="6"/>
      <c r="P16" s="6">
        <v>12039.349999999999</v>
      </c>
      <c r="Q16" s="6">
        <v>14382.689999999999</v>
      </c>
      <c r="R16" s="6"/>
      <c r="S16" s="6">
        <f>SUM(N16:R16)</f>
        <v>26422.039999999997</v>
      </c>
      <c r="T16" s="49">
        <f t="shared" si="0"/>
        <v>2.6002485220519574E-2</v>
      </c>
    </row>
    <row r="17" spans="1:20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225</v>
      </c>
      <c r="N17" s="6">
        <v>4305.74</v>
      </c>
      <c r="O17" s="6">
        <v>3466</v>
      </c>
      <c r="P17" s="6">
        <v>508</v>
      </c>
      <c r="Q17" s="6">
        <v>3401.7400000000002</v>
      </c>
      <c r="R17" s="6">
        <v>3523</v>
      </c>
      <c r="S17" s="6">
        <f>SUM(N17:R17)</f>
        <v>15204.48</v>
      </c>
      <c r="T17" s="49">
        <f t="shared" si="0"/>
        <v>1.4963048518800421E-2</v>
      </c>
    </row>
    <row r="18" spans="1:20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211</v>
      </c>
      <c r="N18" s="6">
        <v>4465.43</v>
      </c>
      <c r="O18" s="6">
        <v>3715</v>
      </c>
      <c r="P18" s="6">
        <v>1150.4000000000001</v>
      </c>
      <c r="Q18" s="6">
        <v>3177.0299999999997</v>
      </c>
      <c r="R18" s="6">
        <v>1044</v>
      </c>
      <c r="S18" s="6">
        <f>SUM(N18:R18)</f>
        <v>13551.86</v>
      </c>
      <c r="T18" s="49">
        <f t="shared" si="0"/>
        <v>1.3336670422138125E-2</v>
      </c>
    </row>
    <row r="19" spans="1:20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370</v>
      </c>
      <c r="N19" s="6"/>
      <c r="O19" s="6"/>
      <c r="P19" s="6"/>
      <c r="Q19" s="6"/>
      <c r="R19" s="6">
        <v>13189</v>
      </c>
      <c r="S19" s="6">
        <f>SUM(N19:R19)</f>
        <v>13189</v>
      </c>
      <c r="T19" s="49">
        <f t="shared" si="0"/>
        <v>1.2979572265178339E-2</v>
      </c>
    </row>
    <row r="20" spans="1:20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157</v>
      </c>
      <c r="N20" s="6">
        <v>1030</v>
      </c>
      <c r="O20" s="6">
        <v>350</v>
      </c>
      <c r="P20" s="6">
        <v>1075</v>
      </c>
      <c r="Q20" s="6">
        <v>2700</v>
      </c>
      <c r="R20" s="6">
        <v>5570</v>
      </c>
      <c r="S20" s="6">
        <f>SUM(N20:R20)</f>
        <v>10725</v>
      </c>
      <c r="T20" s="49">
        <f t="shared" si="0"/>
        <v>1.055469804716337E-2</v>
      </c>
    </row>
    <row r="21" spans="1:20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295</v>
      </c>
      <c r="N21" s="6"/>
      <c r="O21" s="6">
        <v>1988</v>
      </c>
      <c r="P21" s="6">
        <v>1117.28</v>
      </c>
      <c r="Q21" s="6"/>
      <c r="R21" s="6">
        <v>3034</v>
      </c>
      <c r="S21" s="6">
        <f>SUM(N21:R21)</f>
        <v>6139.28</v>
      </c>
      <c r="T21" s="49">
        <f t="shared" si="0"/>
        <v>6.041794557295024E-3</v>
      </c>
    </row>
    <row r="22" spans="1:20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394</v>
      </c>
      <c r="N22" s="6"/>
      <c r="O22" s="6"/>
      <c r="P22" s="6"/>
      <c r="Q22" s="6"/>
      <c r="R22" s="6">
        <v>135</v>
      </c>
      <c r="S22" s="6">
        <f>SUM(N22:R22)</f>
        <v>135</v>
      </c>
      <c r="T22" s="49">
        <f t="shared" si="0"/>
        <v>1.3285633905520326E-4</v>
      </c>
    </row>
    <row r="23" spans="1:20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410</v>
      </c>
      <c r="N23" s="6"/>
      <c r="O23" s="6"/>
      <c r="P23" s="6"/>
      <c r="Q23" s="6"/>
      <c r="R23" s="6"/>
      <c r="S23" s="6">
        <f>SUM(N23:R23)</f>
        <v>0</v>
      </c>
      <c r="T23" s="49">
        <f t="shared" si="0"/>
        <v>0</v>
      </c>
    </row>
    <row r="24" spans="1:20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5">
        <f t="shared" ref="N24:R24" si="1">SUM(N11:N23)</f>
        <v>195870.14999999997</v>
      </c>
      <c r="O24" s="25">
        <f t="shared" si="1"/>
        <v>220914</v>
      </c>
      <c r="P24" s="25">
        <f t="shared" si="1"/>
        <v>168966.94000000003</v>
      </c>
      <c r="Q24" s="25">
        <f t="shared" si="1"/>
        <v>237973.59</v>
      </c>
      <c r="R24" s="25">
        <f t="shared" si="1"/>
        <v>192410.5</v>
      </c>
      <c r="S24" s="25">
        <f>SUM(S11:S23)</f>
        <v>1016135.18</v>
      </c>
      <c r="T24" s="50">
        <f t="shared" si="0"/>
        <v>1</v>
      </c>
    </row>
    <row r="25" spans="1:20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20" ht="18">
      <c r="M26" s="8" t="s">
        <v>434</v>
      </c>
      <c r="N26" s="8"/>
      <c r="O26" s="8"/>
      <c r="P26" s="8"/>
      <c r="Q26" s="8"/>
      <c r="R26" s="8"/>
      <c r="S26" s="8"/>
    </row>
    <row r="27" spans="1:20">
      <c r="A27" s="4" t="s">
        <v>423</v>
      </c>
      <c r="B27" s="4" t="s">
        <v>432</v>
      </c>
    </row>
    <row r="28" spans="1:20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416</v>
      </c>
      <c r="P28" s="9" t="s">
        <v>417</v>
      </c>
      <c r="Q28" s="9" t="s">
        <v>418</v>
      </c>
      <c r="R28" s="9" t="s">
        <v>419</v>
      </c>
      <c r="S28" s="9" t="s">
        <v>506</v>
      </c>
      <c r="T28" s="48" t="s">
        <v>502</v>
      </c>
    </row>
    <row r="29" spans="1:20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15</v>
      </c>
      <c r="N29" s="6">
        <v>1254</v>
      </c>
      <c r="O29" s="6">
        <v>1274</v>
      </c>
      <c r="P29" s="6">
        <v>1086</v>
      </c>
      <c r="Q29" s="6">
        <v>1754</v>
      </c>
      <c r="R29" s="6">
        <v>5124</v>
      </c>
      <c r="S29" s="6">
        <f>SUM(N29:R29)</f>
        <v>10492</v>
      </c>
      <c r="T29" s="49">
        <f>+S29/$S$42</f>
        <v>0.3549270998951321</v>
      </c>
    </row>
    <row r="30" spans="1:20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92</v>
      </c>
      <c r="N30" s="6">
        <v>1073</v>
      </c>
      <c r="O30" s="6">
        <v>871</v>
      </c>
      <c r="P30" s="6">
        <v>650</v>
      </c>
      <c r="Q30" s="6">
        <v>1640</v>
      </c>
      <c r="R30" s="6">
        <v>3783</v>
      </c>
      <c r="S30" s="6">
        <f>SUM(N30:R30)</f>
        <v>8017</v>
      </c>
      <c r="T30" s="49">
        <f t="shared" ref="T30:T42" si="2">+S30/$S$42</f>
        <v>0.27120192145055988</v>
      </c>
    </row>
    <row r="31" spans="1:20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43</v>
      </c>
      <c r="N31" s="6">
        <v>1610</v>
      </c>
      <c r="O31" s="6">
        <v>1418</v>
      </c>
      <c r="P31" s="6">
        <v>1534</v>
      </c>
      <c r="Q31" s="6">
        <v>1481</v>
      </c>
      <c r="R31" s="6">
        <v>512</v>
      </c>
      <c r="S31" s="6">
        <f>SUM(N31:R31)</f>
        <v>6555</v>
      </c>
      <c r="T31" s="49">
        <f t="shared" si="2"/>
        <v>0.22174486654713982</v>
      </c>
    </row>
    <row r="32" spans="1:20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v>776</v>
      </c>
      <c r="P32" s="6"/>
      <c r="Q32" s="6">
        <v>441</v>
      </c>
      <c r="R32" s="6"/>
      <c r="S32" s="6">
        <f>SUM(N32:R32)</f>
        <v>1541</v>
      </c>
      <c r="T32" s="49">
        <f t="shared" si="2"/>
        <v>5.2129494942660941E-2</v>
      </c>
    </row>
    <row r="33" spans="1:20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v>219</v>
      </c>
      <c r="P33" s="6">
        <v>40</v>
      </c>
      <c r="Q33" s="6">
        <v>224</v>
      </c>
      <c r="R33" s="6">
        <v>251</v>
      </c>
      <c r="S33" s="6">
        <f>SUM(N33:R33)</f>
        <v>1000</v>
      </c>
      <c r="T33" s="49">
        <f t="shared" si="2"/>
        <v>3.3828354927099895E-2</v>
      </c>
    </row>
    <row r="34" spans="1:20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211</v>
      </c>
      <c r="N34" s="6">
        <v>193</v>
      </c>
      <c r="O34" s="6">
        <v>200</v>
      </c>
      <c r="P34" s="6">
        <v>79</v>
      </c>
      <c r="Q34" s="6">
        <v>164</v>
      </c>
      <c r="R34" s="6">
        <v>91</v>
      </c>
      <c r="S34" s="6">
        <f>SUM(N34:R34)</f>
        <v>727</v>
      </c>
      <c r="T34" s="49">
        <f t="shared" si="2"/>
        <v>2.4593214032001622E-2</v>
      </c>
    </row>
    <row r="35" spans="1:20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264</v>
      </c>
      <c r="N35" s="6"/>
      <c r="O35" s="6">
        <v>223</v>
      </c>
      <c r="P35" s="6">
        <v>158</v>
      </c>
      <c r="Q35" s="6">
        <v>139</v>
      </c>
      <c r="R35" s="6">
        <v>150</v>
      </c>
      <c r="S35" s="6">
        <f>SUM(N35:R35)</f>
        <v>670</v>
      </c>
      <c r="T35" s="49">
        <f t="shared" si="2"/>
        <v>2.2664997801156928E-2</v>
      </c>
    </row>
    <row r="36" spans="1:20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295</v>
      </c>
      <c r="N36" s="6"/>
      <c r="O36" s="6">
        <v>82</v>
      </c>
      <c r="P36" s="6">
        <v>47</v>
      </c>
      <c r="Q36" s="6"/>
      <c r="R36" s="6">
        <v>160</v>
      </c>
      <c r="S36" s="6">
        <f>SUM(N36:R36)</f>
        <v>289</v>
      </c>
      <c r="T36" s="49">
        <f t="shared" si="2"/>
        <v>9.7763945739318698E-3</v>
      </c>
    </row>
    <row r="37" spans="1:20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314</v>
      </c>
      <c r="N37" s="6"/>
      <c r="O37" s="6"/>
      <c r="P37" s="6">
        <v>66</v>
      </c>
      <c r="Q37" s="6">
        <v>72</v>
      </c>
      <c r="R37" s="6"/>
      <c r="S37" s="6">
        <f>SUM(N37:R37)</f>
        <v>138</v>
      </c>
      <c r="T37" s="49">
        <f t="shared" si="2"/>
        <v>4.6683129799397855E-3</v>
      </c>
    </row>
    <row r="38" spans="1:20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370</v>
      </c>
      <c r="N38" s="6"/>
      <c r="O38" s="6"/>
      <c r="P38" s="6"/>
      <c r="Q38" s="6"/>
      <c r="R38" s="6">
        <v>63</v>
      </c>
      <c r="S38" s="6">
        <f>SUM(N38:R38)</f>
        <v>63</v>
      </c>
      <c r="T38" s="49">
        <f t="shared" si="2"/>
        <v>2.1311863604072932E-3</v>
      </c>
    </row>
    <row r="39" spans="1:20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157</v>
      </c>
      <c r="N39" s="6">
        <v>5</v>
      </c>
      <c r="O39" s="6">
        <v>2</v>
      </c>
      <c r="P39" s="6">
        <v>9</v>
      </c>
      <c r="Q39" s="6">
        <v>13</v>
      </c>
      <c r="R39" s="6">
        <v>30</v>
      </c>
      <c r="S39" s="6">
        <f>SUM(N39:R39)</f>
        <v>59</v>
      </c>
      <c r="T39" s="49">
        <f t="shared" si="2"/>
        <v>1.9958729406988939E-3</v>
      </c>
    </row>
    <row r="40" spans="1:20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394</v>
      </c>
      <c r="N40" s="6"/>
      <c r="O40" s="6"/>
      <c r="P40" s="6"/>
      <c r="Q40" s="6"/>
      <c r="R40" s="6">
        <v>10</v>
      </c>
      <c r="S40" s="6">
        <f>SUM(N40:R40)</f>
        <v>10</v>
      </c>
      <c r="T40" s="49">
        <f t="shared" si="2"/>
        <v>3.3828354927099895E-4</v>
      </c>
    </row>
    <row r="41" spans="1:20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410</v>
      </c>
      <c r="N41" s="6"/>
      <c r="O41" s="6"/>
      <c r="P41" s="6"/>
      <c r="Q41" s="6"/>
      <c r="R41" s="6"/>
      <c r="S41" s="6">
        <f>SUM(N41:R41)</f>
        <v>0</v>
      </c>
      <c r="T41" s="49">
        <f t="shared" si="2"/>
        <v>0</v>
      </c>
    </row>
    <row r="42" spans="1:20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5" t="s">
        <v>421</v>
      </c>
      <c r="N42" s="25">
        <f>SUM(N29:N41)</f>
        <v>4725</v>
      </c>
      <c r="O42" s="25">
        <f t="shared" ref="O42:S42" si="3">SUM(O29:O41)</f>
        <v>5065</v>
      </c>
      <c r="P42" s="25">
        <f t="shared" si="3"/>
        <v>3669</v>
      </c>
      <c r="Q42" s="25">
        <f t="shared" si="3"/>
        <v>5928</v>
      </c>
      <c r="R42" s="25">
        <f t="shared" si="3"/>
        <v>10174</v>
      </c>
      <c r="S42" s="25">
        <f t="shared" si="3"/>
        <v>29561</v>
      </c>
      <c r="T42" s="50">
        <f t="shared" si="2"/>
        <v>1</v>
      </c>
    </row>
    <row r="44" spans="1:20" ht="18">
      <c r="M44" s="8" t="s">
        <v>450</v>
      </c>
    </row>
    <row r="46" spans="1:20" hidden="1">
      <c r="A46" s="4" t="s">
        <v>446</v>
      </c>
      <c r="B46" s="4" t="s">
        <v>432</v>
      </c>
    </row>
    <row r="47" spans="1:20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416</v>
      </c>
      <c r="P47" s="9" t="s">
        <v>417</v>
      </c>
      <c r="Q47" s="9" t="s">
        <v>418</v>
      </c>
      <c r="R47" s="9" t="s">
        <v>419</v>
      </c>
      <c r="S47" s="9" t="s">
        <v>506</v>
      </c>
      <c r="T47" s="48" t="s">
        <v>502</v>
      </c>
    </row>
    <row r="48" spans="1:20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15</v>
      </c>
      <c r="N48" s="6">
        <v>1166.0666666666666</v>
      </c>
      <c r="O48" s="6">
        <v>1213.5666666666666</v>
      </c>
      <c r="P48" s="6">
        <v>1058.7666666666664</v>
      </c>
      <c r="Q48" s="6">
        <v>1695.4333333333334</v>
      </c>
      <c r="R48" s="6">
        <v>1720.3666666666663</v>
      </c>
      <c r="S48" s="6">
        <f>SUM(N48:R48)</f>
        <v>6854.1999999999989</v>
      </c>
      <c r="T48" s="49">
        <f>+S48/$S$61</f>
        <v>0.29473056561476724</v>
      </c>
    </row>
    <row r="49" spans="1:20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92</v>
      </c>
      <c r="N49" s="6">
        <v>1604.4333333333332</v>
      </c>
      <c r="O49" s="6">
        <v>1342.0333333333333</v>
      </c>
      <c r="P49" s="6">
        <v>1192.1666666666667</v>
      </c>
      <c r="Q49" s="6">
        <v>957.4666666666667</v>
      </c>
      <c r="R49" s="6">
        <v>1462.6333333333337</v>
      </c>
      <c r="S49" s="6">
        <f>SUM(N49:R49)</f>
        <v>6558.7333333333336</v>
      </c>
      <c r="T49" s="49">
        <f t="shared" ref="T49:T61" si="4">+S49/$S$61</f>
        <v>0.28202550043035823</v>
      </c>
    </row>
    <row r="50" spans="1:20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v>694.80000000000007</v>
      </c>
      <c r="P50" s="6">
        <v>1402.4333333333332</v>
      </c>
      <c r="Q50" s="6">
        <v>709.30000000000007</v>
      </c>
      <c r="R50" s="6">
        <v>228</v>
      </c>
      <c r="S50" s="6">
        <f>SUM(N50:R50)</f>
        <v>4074.8833333333332</v>
      </c>
      <c r="T50" s="49">
        <f t="shared" si="4"/>
        <v>0.1752199628910043</v>
      </c>
    </row>
    <row r="51" spans="1:20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295</v>
      </c>
      <c r="N51" s="6"/>
      <c r="O51" s="6">
        <v>611.1</v>
      </c>
      <c r="P51" s="6">
        <v>487.69999999999993</v>
      </c>
      <c r="Q51" s="6"/>
      <c r="R51" s="6">
        <v>1241.0333333333328</v>
      </c>
      <c r="S51" s="6">
        <f>SUM(N51:R51)</f>
        <v>2339.833333333333</v>
      </c>
      <c r="T51" s="49">
        <f t="shared" si="4"/>
        <v>0.10061282159517079</v>
      </c>
    </row>
    <row r="52" spans="1:20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264</v>
      </c>
      <c r="N52" s="6"/>
      <c r="O52" s="6">
        <v>244.8</v>
      </c>
      <c r="P52" s="6">
        <v>176.5</v>
      </c>
      <c r="Q52" s="6">
        <v>219.7</v>
      </c>
      <c r="R52" s="6">
        <v>175.16666666666669</v>
      </c>
      <c r="S52" s="6">
        <f>SUM(N52:R52)</f>
        <v>816.16666666666674</v>
      </c>
      <c r="T52" s="49">
        <f t="shared" si="4"/>
        <v>3.5095162572231033E-2</v>
      </c>
    </row>
    <row r="53" spans="1:20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225</v>
      </c>
      <c r="N53" s="6">
        <v>189.88333333333333</v>
      </c>
      <c r="O53" s="6">
        <v>130.69999999999999</v>
      </c>
      <c r="P53" s="6">
        <v>23.066666666666666</v>
      </c>
      <c r="Q53" s="6">
        <v>171.43333333333334</v>
      </c>
      <c r="R53" s="6">
        <v>203.83333333333334</v>
      </c>
      <c r="S53" s="6">
        <f>SUM(N53:R53)</f>
        <v>718.91666666666663</v>
      </c>
      <c r="T53" s="49">
        <f t="shared" si="4"/>
        <v>3.0913413060101806E-2</v>
      </c>
    </row>
    <row r="54" spans="1:20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217</v>
      </c>
      <c r="N54" s="6">
        <v>167.31666666666666</v>
      </c>
      <c r="O54" s="6">
        <v>214.45</v>
      </c>
      <c r="P54" s="6"/>
      <c r="Q54" s="6">
        <v>221.21666666666664</v>
      </c>
      <c r="R54" s="6"/>
      <c r="S54" s="6">
        <f>SUM(N54:R54)</f>
        <v>602.98333333333335</v>
      </c>
      <c r="T54" s="49">
        <f t="shared" si="4"/>
        <v>2.5928280308367295E-2</v>
      </c>
    </row>
    <row r="55" spans="1:20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211</v>
      </c>
      <c r="N55" s="6">
        <v>147.5</v>
      </c>
      <c r="O55" s="6">
        <v>135.9</v>
      </c>
      <c r="P55" s="6">
        <v>49.099999999999994</v>
      </c>
      <c r="Q55" s="6">
        <v>114.06666666666666</v>
      </c>
      <c r="R55" s="6">
        <v>62.133333333333333</v>
      </c>
      <c r="S55" s="6">
        <f>SUM(N55:R55)</f>
        <v>508.7</v>
      </c>
      <c r="T55" s="49">
        <f t="shared" si="4"/>
        <v>2.1874097448021962E-2</v>
      </c>
    </row>
    <row r="56" spans="1:20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314</v>
      </c>
      <c r="N56" s="6"/>
      <c r="O56" s="6"/>
      <c r="P56" s="6">
        <v>177.15</v>
      </c>
      <c r="Q56" s="6">
        <v>193</v>
      </c>
      <c r="R56" s="6"/>
      <c r="S56" s="6">
        <f>SUM(N56:R56)</f>
        <v>370.15</v>
      </c>
      <c r="T56" s="49">
        <f t="shared" si="4"/>
        <v>1.5916448143081047E-2</v>
      </c>
    </row>
    <row r="57" spans="1:20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v>45</v>
      </c>
      <c r="R57" s="6">
        <v>92.916666666666657</v>
      </c>
      <c r="S57" s="6">
        <f>SUM(N57:R57)</f>
        <v>228</v>
      </c>
      <c r="T57" s="49">
        <f t="shared" si="4"/>
        <v>9.8039988562001329E-3</v>
      </c>
    </row>
    <row r="58" spans="1:20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/>
      <c r="P58" s="6"/>
      <c r="Q58" s="6"/>
      <c r="R58" s="6">
        <v>179.25</v>
      </c>
      <c r="S58" s="6">
        <f>SUM(N58:R58)</f>
        <v>179.25</v>
      </c>
      <c r="T58" s="49">
        <f t="shared" si="4"/>
        <v>7.7077491007626038E-3</v>
      </c>
    </row>
    <row r="59" spans="1:20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394</v>
      </c>
      <c r="N59" s="6"/>
      <c r="O59" s="6"/>
      <c r="P59" s="6"/>
      <c r="Q59" s="6"/>
      <c r="R59" s="6">
        <v>4</v>
      </c>
      <c r="S59" s="6">
        <f>SUM(N59:R59)</f>
        <v>4</v>
      </c>
      <c r="T59" s="49">
        <f t="shared" si="4"/>
        <v>1.7199997993333567E-4</v>
      </c>
    </row>
    <row r="60" spans="1:20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410</v>
      </c>
      <c r="N60" s="6"/>
      <c r="O60" s="6"/>
      <c r="P60" s="6"/>
      <c r="Q60" s="6"/>
      <c r="R60" s="6"/>
      <c r="S60" s="6">
        <f>SUM(N60:R60)</f>
        <v>0</v>
      </c>
      <c r="T60" s="49">
        <f t="shared" si="4"/>
        <v>0</v>
      </c>
    </row>
    <row r="61" spans="1:20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5" t="s">
        <v>421</v>
      </c>
      <c r="N61" s="25">
        <f>SUM(N48:N60)</f>
        <v>4332.7166666666672</v>
      </c>
      <c r="O61" s="25">
        <f t="shared" ref="O61:S61" si="5">SUM(O48:O60)</f>
        <v>4642.3499999999995</v>
      </c>
      <c r="P61" s="25">
        <f t="shared" si="5"/>
        <v>4584.8</v>
      </c>
      <c r="Q61" s="25">
        <f t="shared" si="5"/>
        <v>4326.6166666666668</v>
      </c>
      <c r="R61" s="25">
        <f t="shared" si="5"/>
        <v>5369.333333333333</v>
      </c>
      <c r="S61" s="25">
        <f t="shared" si="5"/>
        <v>23255.816666666669</v>
      </c>
      <c r="T61" s="50">
        <f t="shared" si="4"/>
        <v>1</v>
      </c>
    </row>
    <row r="63" spans="1:20" hidden="1"/>
    <row r="64" spans="1:20" hidden="1"/>
    <row r="65" spans="1:19" hidden="1"/>
    <row r="66" spans="1:19" hidden="1"/>
    <row r="67" spans="1:19" hidden="1"/>
    <row r="68" spans="1:19" ht="18">
      <c r="M68" s="8" t="s">
        <v>500</v>
      </c>
    </row>
    <row r="69" spans="1:19" ht="18">
      <c r="A69" s="4" t="s">
        <v>424</v>
      </c>
      <c r="B69" s="4" t="s">
        <v>432</v>
      </c>
      <c r="M69" s="8"/>
    </row>
    <row r="70" spans="1:19" ht="30">
      <c r="A70" s="4" t="s">
        <v>414</v>
      </c>
      <c r="B70" t="s">
        <v>415</v>
      </c>
      <c r="C70" t="s">
        <v>416</v>
      </c>
      <c r="D70" t="s">
        <v>417</v>
      </c>
      <c r="E70" t="s">
        <v>418</v>
      </c>
      <c r="F70" t="s">
        <v>419</v>
      </c>
      <c r="G70" t="s">
        <v>420</v>
      </c>
      <c r="H70" t="s">
        <v>421</v>
      </c>
      <c r="M70" s="25" t="s">
        <v>435</v>
      </c>
      <c r="N70" s="25" t="s">
        <v>415</v>
      </c>
      <c r="O70" s="25" t="s">
        <v>416</v>
      </c>
      <c r="P70" s="25" t="s">
        <v>417</v>
      </c>
      <c r="Q70" s="25" t="s">
        <v>418</v>
      </c>
      <c r="R70" s="25" t="s">
        <v>419</v>
      </c>
      <c r="S70" s="9" t="s">
        <v>506</v>
      </c>
    </row>
    <row r="71" spans="1:19">
      <c r="A71" s="5" t="s">
        <v>471</v>
      </c>
      <c r="B71" s="6">
        <v>132807.76999999999</v>
      </c>
      <c r="C71" s="6">
        <v>153777</v>
      </c>
      <c r="D71" s="6">
        <v>106559.39000000001</v>
      </c>
      <c r="E71" s="6">
        <v>131913.08000000002</v>
      </c>
      <c r="F71" s="6">
        <v>30018</v>
      </c>
      <c r="G71" s="6">
        <v>127859.00000000001</v>
      </c>
      <c r="H71" s="6">
        <v>682934.24000000011</v>
      </c>
      <c r="M71" s="23" t="s">
        <v>471</v>
      </c>
      <c r="N71" s="47">
        <v>132807.76999999999</v>
      </c>
      <c r="O71" s="47">
        <v>153777</v>
      </c>
      <c r="P71" s="47">
        <v>106559.39000000001</v>
      </c>
      <c r="Q71" s="47">
        <v>131913.08000000002</v>
      </c>
      <c r="R71" s="47">
        <v>30018</v>
      </c>
      <c r="S71" s="47">
        <f t="shared" ref="S71:S102" si="6">SUM(N71:R71)</f>
        <v>555075.24</v>
      </c>
    </row>
    <row r="72" spans="1:19">
      <c r="A72" s="22" t="s">
        <v>43</v>
      </c>
      <c r="B72" s="6">
        <v>109219.26999999999</v>
      </c>
      <c r="C72" s="6">
        <v>98641</v>
      </c>
      <c r="D72" s="6">
        <v>106559.39000000001</v>
      </c>
      <c r="E72" s="6">
        <v>99545.080000000016</v>
      </c>
      <c r="F72" s="6">
        <v>29864</v>
      </c>
      <c r="G72" s="6">
        <v>106106.00000000001</v>
      </c>
      <c r="H72" s="6">
        <v>549934.74000000011</v>
      </c>
      <c r="M72" s="22" t="s">
        <v>43</v>
      </c>
      <c r="N72" s="6">
        <v>109219.26999999999</v>
      </c>
      <c r="O72" s="6">
        <v>98641</v>
      </c>
      <c r="P72" s="6">
        <v>106559.39000000001</v>
      </c>
      <c r="Q72" s="6">
        <v>99545.080000000016</v>
      </c>
      <c r="R72" s="6">
        <v>29864</v>
      </c>
      <c r="S72" s="6">
        <f t="shared" si="6"/>
        <v>443828.74000000005</v>
      </c>
    </row>
    <row r="73" spans="1:19">
      <c r="A73" s="22" t="s">
        <v>217</v>
      </c>
      <c r="B73" s="6">
        <v>23588.5</v>
      </c>
      <c r="C73" s="6">
        <v>55136</v>
      </c>
      <c r="D73" s="6"/>
      <c r="E73" s="6">
        <v>32368</v>
      </c>
      <c r="F73" s="6"/>
      <c r="G73" s="6">
        <v>21753</v>
      </c>
      <c r="H73" s="6">
        <v>132845.5</v>
      </c>
      <c r="M73" s="22" t="s">
        <v>217</v>
      </c>
      <c r="N73" s="6">
        <v>23588.5</v>
      </c>
      <c r="O73" s="6">
        <v>55136</v>
      </c>
      <c r="P73" s="6"/>
      <c r="Q73" s="6">
        <v>32368</v>
      </c>
      <c r="R73" s="6"/>
      <c r="S73" s="6">
        <f t="shared" si="6"/>
        <v>111092.5</v>
      </c>
    </row>
    <row r="74" spans="1:19">
      <c r="A74" s="22" t="s">
        <v>295</v>
      </c>
      <c r="B74" s="6"/>
      <c r="C74" s="6"/>
      <c r="D74" s="6"/>
      <c r="E74" s="6"/>
      <c r="F74" s="6">
        <v>154</v>
      </c>
      <c r="G74" s="6"/>
      <c r="H74" s="6">
        <v>154</v>
      </c>
      <c r="M74" s="22" t="s">
        <v>295</v>
      </c>
      <c r="N74" s="6"/>
      <c r="O74" s="6"/>
      <c r="P74" s="6"/>
      <c r="Q74" s="6"/>
      <c r="R74" s="6">
        <v>154</v>
      </c>
      <c r="S74" s="6">
        <f t="shared" si="6"/>
        <v>154</v>
      </c>
    </row>
    <row r="75" spans="1:19">
      <c r="A75" s="5" t="s">
        <v>482</v>
      </c>
      <c r="B75" s="6">
        <v>18831.830000000002</v>
      </c>
      <c r="C75" s="6">
        <v>32511</v>
      </c>
      <c r="D75" s="6">
        <v>39654.69</v>
      </c>
      <c r="E75" s="6">
        <v>43592.75</v>
      </c>
      <c r="F75" s="6">
        <v>33925</v>
      </c>
      <c r="G75" s="6">
        <v>42396.49</v>
      </c>
      <c r="H75" s="6">
        <v>210911.76</v>
      </c>
      <c r="M75" s="23" t="s">
        <v>482</v>
      </c>
      <c r="N75" s="47">
        <v>18831.830000000002</v>
      </c>
      <c r="O75" s="47">
        <v>32511</v>
      </c>
      <c r="P75" s="47">
        <v>39654.69</v>
      </c>
      <c r="Q75" s="47">
        <v>43592.75</v>
      </c>
      <c r="R75" s="47">
        <v>33925</v>
      </c>
      <c r="S75" s="47">
        <f t="shared" si="6"/>
        <v>168515.27000000002</v>
      </c>
    </row>
    <row r="76" spans="1:19">
      <c r="A76" s="22" t="s">
        <v>15</v>
      </c>
      <c r="B76" s="6">
        <v>18831.830000000002</v>
      </c>
      <c r="C76" s="6">
        <v>18516</v>
      </c>
      <c r="D76" s="6">
        <v>17188.64</v>
      </c>
      <c r="E76" s="6">
        <v>18246.230000000003</v>
      </c>
      <c r="F76" s="6">
        <v>8841</v>
      </c>
      <c r="G76" s="6">
        <v>17808.099999999999</v>
      </c>
      <c r="H76" s="6">
        <v>99431.800000000017</v>
      </c>
      <c r="M76" s="22" t="s">
        <v>15</v>
      </c>
      <c r="N76" s="6">
        <v>18831.830000000002</v>
      </c>
      <c r="O76" s="6">
        <v>18516</v>
      </c>
      <c r="P76" s="6">
        <v>17188.64</v>
      </c>
      <c r="Q76" s="6">
        <v>18246.230000000003</v>
      </c>
      <c r="R76" s="6">
        <v>8841</v>
      </c>
      <c r="S76" s="6">
        <f t="shared" si="6"/>
        <v>81623.700000000012</v>
      </c>
    </row>
    <row r="77" spans="1:19">
      <c r="A77" s="22" t="s">
        <v>264</v>
      </c>
      <c r="B77" s="6"/>
      <c r="C77" s="6">
        <v>13995</v>
      </c>
      <c r="D77" s="6">
        <v>10426.700000000001</v>
      </c>
      <c r="E77" s="6">
        <v>10963.83</v>
      </c>
      <c r="F77" s="6">
        <v>11895</v>
      </c>
      <c r="G77" s="6">
        <v>11137</v>
      </c>
      <c r="H77" s="6">
        <v>58417.53</v>
      </c>
      <c r="M77" s="22" t="s">
        <v>264</v>
      </c>
      <c r="N77" s="6"/>
      <c r="O77" s="6">
        <v>13995</v>
      </c>
      <c r="P77" s="6">
        <v>10426.700000000001</v>
      </c>
      <c r="Q77" s="6">
        <v>10963.83</v>
      </c>
      <c r="R77" s="6">
        <v>11895</v>
      </c>
      <c r="S77" s="6">
        <f t="shared" si="6"/>
        <v>47280.53</v>
      </c>
    </row>
    <row r="78" spans="1:19">
      <c r="A78" s="22" t="s">
        <v>314</v>
      </c>
      <c r="B78" s="6"/>
      <c r="C78" s="6"/>
      <c r="D78" s="6">
        <v>12039.349999999999</v>
      </c>
      <c r="E78" s="6">
        <v>14382.689999999999</v>
      </c>
      <c r="F78" s="6"/>
      <c r="G78" s="6">
        <v>8558.83</v>
      </c>
      <c r="H78" s="6">
        <v>34980.869999999995</v>
      </c>
      <c r="M78" s="22" t="s">
        <v>314</v>
      </c>
      <c r="N78" s="6"/>
      <c r="O78" s="6"/>
      <c r="P78" s="6">
        <v>12039.349999999999</v>
      </c>
      <c r="Q78" s="6">
        <v>14382.689999999999</v>
      </c>
      <c r="R78" s="6"/>
      <c r="S78" s="6">
        <f t="shared" si="6"/>
        <v>26422.039999999997</v>
      </c>
    </row>
    <row r="79" spans="1:19">
      <c r="A79" s="22" t="s">
        <v>370</v>
      </c>
      <c r="B79" s="6"/>
      <c r="C79" s="6"/>
      <c r="D79" s="6"/>
      <c r="E79" s="6"/>
      <c r="F79" s="6">
        <v>13189</v>
      </c>
      <c r="G79" s="6">
        <v>4892.5600000000004</v>
      </c>
      <c r="H79" s="6">
        <v>18081.560000000001</v>
      </c>
      <c r="M79" s="22" t="s">
        <v>370</v>
      </c>
      <c r="N79" s="6"/>
      <c r="O79" s="6"/>
      <c r="P79" s="6"/>
      <c r="Q79" s="6"/>
      <c r="R79" s="6">
        <v>13189</v>
      </c>
      <c r="S79" s="6">
        <f t="shared" si="6"/>
        <v>13189</v>
      </c>
    </row>
    <row r="80" spans="1:19">
      <c r="A80" s="5" t="s">
        <v>477</v>
      </c>
      <c r="B80" s="6">
        <v>12950</v>
      </c>
      <c r="C80" s="6">
        <v>6040</v>
      </c>
      <c r="D80" s="6">
        <v>4735</v>
      </c>
      <c r="E80" s="6">
        <v>28130.5</v>
      </c>
      <c r="F80" s="6">
        <v>59340</v>
      </c>
      <c r="G80" s="6">
        <v>98147.66</v>
      </c>
      <c r="H80" s="6">
        <v>209343.16</v>
      </c>
      <c r="M80" s="23" t="s">
        <v>477</v>
      </c>
      <c r="N80" s="47">
        <v>12950</v>
      </c>
      <c r="O80" s="47">
        <v>6040</v>
      </c>
      <c r="P80" s="47">
        <v>4735</v>
      </c>
      <c r="Q80" s="47">
        <v>28130.5</v>
      </c>
      <c r="R80" s="47">
        <v>59340</v>
      </c>
      <c r="S80" s="47">
        <f t="shared" si="6"/>
        <v>111195.5</v>
      </c>
    </row>
    <row r="81" spans="1:19">
      <c r="A81" s="22" t="s">
        <v>15</v>
      </c>
      <c r="B81" s="6">
        <v>8920</v>
      </c>
      <c r="C81" s="6">
        <v>2890</v>
      </c>
      <c r="D81" s="6">
        <v>3060</v>
      </c>
      <c r="E81" s="6">
        <v>14883</v>
      </c>
      <c r="F81" s="6">
        <v>32426</v>
      </c>
      <c r="G81" s="6">
        <v>59701.599999999999</v>
      </c>
      <c r="H81" s="6">
        <v>121880.6</v>
      </c>
      <c r="M81" s="22" t="s">
        <v>15</v>
      </c>
      <c r="N81" s="6">
        <v>8920</v>
      </c>
      <c r="O81" s="6">
        <v>2890</v>
      </c>
      <c r="P81" s="6">
        <v>3060</v>
      </c>
      <c r="Q81" s="6">
        <v>14883</v>
      </c>
      <c r="R81" s="6">
        <v>32426</v>
      </c>
      <c r="S81" s="6">
        <f t="shared" si="6"/>
        <v>62179</v>
      </c>
    </row>
    <row r="82" spans="1:19">
      <c r="A82" s="22" t="s">
        <v>92</v>
      </c>
      <c r="B82" s="6">
        <v>3000</v>
      </c>
      <c r="C82" s="6">
        <v>2800</v>
      </c>
      <c r="D82" s="6">
        <v>600</v>
      </c>
      <c r="E82" s="6">
        <v>10547.5</v>
      </c>
      <c r="F82" s="6">
        <v>21344</v>
      </c>
      <c r="G82" s="6">
        <v>30256.059999999998</v>
      </c>
      <c r="H82" s="6">
        <v>68547.56</v>
      </c>
      <c r="M82" s="22" t="s">
        <v>92</v>
      </c>
      <c r="N82" s="6">
        <v>3000</v>
      </c>
      <c r="O82" s="6">
        <v>2800</v>
      </c>
      <c r="P82" s="6">
        <v>600</v>
      </c>
      <c r="Q82" s="6">
        <v>10547.5</v>
      </c>
      <c r="R82" s="6">
        <v>21344</v>
      </c>
      <c r="S82" s="6">
        <f t="shared" si="6"/>
        <v>38291.5</v>
      </c>
    </row>
    <row r="83" spans="1:19">
      <c r="A83" s="22" t="s">
        <v>157</v>
      </c>
      <c r="B83" s="6">
        <v>1030</v>
      </c>
      <c r="C83" s="6">
        <v>350</v>
      </c>
      <c r="D83" s="6">
        <v>1075</v>
      </c>
      <c r="E83" s="6">
        <v>2700</v>
      </c>
      <c r="F83" s="6">
        <v>5570</v>
      </c>
      <c r="G83" s="6">
        <v>5400</v>
      </c>
      <c r="H83" s="6">
        <v>16125</v>
      </c>
      <c r="M83" s="22" t="s">
        <v>157</v>
      </c>
      <c r="N83" s="6">
        <v>1030</v>
      </c>
      <c r="O83" s="6">
        <v>350</v>
      </c>
      <c r="P83" s="6">
        <v>1075</v>
      </c>
      <c r="Q83" s="6">
        <v>2700</v>
      </c>
      <c r="R83" s="6">
        <v>5570</v>
      </c>
      <c r="S83" s="6">
        <f t="shared" si="6"/>
        <v>10725</v>
      </c>
    </row>
    <row r="84" spans="1:19">
      <c r="A84" s="22" t="s">
        <v>264</v>
      </c>
      <c r="B84" s="6"/>
      <c r="C84" s="6"/>
      <c r="D84" s="6"/>
      <c r="E84" s="6"/>
      <c r="F84" s="6"/>
      <c r="G84" s="6">
        <v>2790</v>
      </c>
      <c r="H84" s="6">
        <v>2790</v>
      </c>
      <c r="M84" s="22" t="s">
        <v>264</v>
      </c>
      <c r="N84" s="6"/>
      <c r="O84" s="6"/>
      <c r="P84" s="6"/>
      <c r="Q84" s="6"/>
      <c r="R84" s="6"/>
      <c r="S84" s="6">
        <f t="shared" si="6"/>
        <v>0</v>
      </c>
    </row>
    <row r="85" spans="1:19">
      <c r="A85" s="5" t="s">
        <v>483</v>
      </c>
      <c r="B85" s="6">
        <v>11912</v>
      </c>
      <c r="C85" s="6">
        <v>9946</v>
      </c>
      <c r="D85" s="6">
        <v>8387</v>
      </c>
      <c r="E85" s="6">
        <v>16741</v>
      </c>
      <c r="F85" s="6">
        <v>27617</v>
      </c>
      <c r="G85" s="6">
        <v>43489</v>
      </c>
      <c r="H85" s="6">
        <v>118092</v>
      </c>
      <c r="M85" s="23" t="s">
        <v>483</v>
      </c>
      <c r="N85" s="47">
        <v>11912</v>
      </c>
      <c r="O85" s="47">
        <v>9946</v>
      </c>
      <c r="P85" s="47">
        <v>8387</v>
      </c>
      <c r="Q85" s="47">
        <v>16741</v>
      </c>
      <c r="R85" s="47">
        <v>27617</v>
      </c>
      <c r="S85" s="47">
        <f t="shared" si="6"/>
        <v>74603</v>
      </c>
    </row>
    <row r="86" spans="1:19">
      <c r="A86" s="22" t="s">
        <v>15</v>
      </c>
      <c r="B86" s="6">
        <v>9017</v>
      </c>
      <c r="C86" s="6">
        <v>8113</v>
      </c>
      <c r="D86" s="6">
        <v>6147</v>
      </c>
      <c r="E86" s="6">
        <v>15928</v>
      </c>
      <c r="F86" s="6">
        <v>22962</v>
      </c>
      <c r="G86" s="6">
        <v>34090</v>
      </c>
      <c r="H86" s="6">
        <v>96257</v>
      </c>
      <c r="M86" s="22" t="s">
        <v>15</v>
      </c>
      <c r="N86" s="6">
        <v>9017</v>
      </c>
      <c r="O86" s="6">
        <v>8113</v>
      </c>
      <c r="P86" s="6">
        <v>6147</v>
      </c>
      <c r="Q86" s="6">
        <v>15928</v>
      </c>
      <c r="R86" s="6">
        <v>22962</v>
      </c>
      <c r="S86" s="6">
        <f t="shared" si="6"/>
        <v>62167</v>
      </c>
    </row>
    <row r="87" spans="1:19">
      <c r="A87" s="22" t="s">
        <v>92</v>
      </c>
      <c r="B87" s="6">
        <v>2895</v>
      </c>
      <c r="C87" s="6">
        <v>1833</v>
      </c>
      <c r="D87" s="6">
        <v>2240</v>
      </c>
      <c r="E87" s="6">
        <v>813</v>
      </c>
      <c r="F87" s="6">
        <v>4520</v>
      </c>
      <c r="G87" s="6">
        <v>4078</v>
      </c>
      <c r="H87" s="6">
        <v>16379</v>
      </c>
      <c r="M87" s="22" t="s">
        <v>92</v>
      </c>
      <c r="N87" s="6">
        <v>2895</v>
      </c>
      <c r="O87" s="6">
        <v>1833</v>
      </c>
      <c r="P87" s="6">
        <v>2240</v>
      </c>
      <c r="Q87" s="6">
        <v>813</v>
      </c>
      <c r="R87" s="6">
        <v>4520</v>
      </c>
      <c r="S87" s="6">
        <f t="shared" si="6"/>
        <v>12301</v>
      </c>
    </row>
    <row r="88" spans="1:19">
      <c r="A88" s="22" t="s">
        <v>410</v>
      </c>
      <c r="B88" s="6"/>
      <c r="C88" s="6"/>
      <c r="D88" s="6"/>
      <c r="E88" s="6"/>
      <c r="F88" s="6"/>
      <c r="G88" s="6">
        <v>5194</v>
      </c>
      <c r="H88" s="6">
        <v>5194</v>
      </c>
      <c r="M88" s="22" t="s">
        <v>410</v>
      </c>
      <c r="N88" s="6"/>
      <c r="O88" s="6"/>
      <c r="P88" s="6"/>
      <c r="Q88" s="6"/>
      <c r="R88" s="6"/>
      <c r="S88" s="6">
        <f t="shared" si="6"/>
        <v>0</v>
      </c>
    </row>
    <row r="89" spans="1:19">
      <c r="A89" s="22" t="s">
        <v>394</v>
      </c>
      <c r="B89" s="6"/>
      <c r="C89" s="6"/>
      <c r="D89" s="6"/>
      <c r="E89" s="6"/>
      <c r="F89" s="6">
        <v>135</v>
      </c>
      <c r="G89" s="6">
        <v>127</v>
      </c>
      <c r="H89" s="6">
        <v>262</v>
      </c>
      <c r="M89" s="22" t="s">
        <v>394</v>
      </c>
      <c r="N89" s="6"/>
      <c r="O89" s="6"/>
      <c r="P89" s="6"/>
      <c r="Q89" s="6"/>
      <c r="R89" s="6">
        <v>135</v>
      </c>
      <c r="S89" s="6">
        <f t="shared" si="6"/>
        <v>135</v>
      </c>
    </row>
    <row r="90" spans="1:19">
      <c r="A90" s="5" t="s">
        <v>474</v>
      </c>
      <c r="B90" s="6">
        <v>1692</v>
      </c>
      <c r="C90" s="6">
        <v>2070</v>
      </c>
      <c r="D90" s="6">
        <v>452</v>
      </c>
      <c r="E90" s="6">
        <v>4544</v>
      </c>
      <c r="F90" s="6">
        <v>17562</v>
      </c>
      <c r="G90" s="6">
        <v>18780</v>
      </c>
      <c r="H90" s="6">
        <v>45100</v>
      </c>
      <c r="M90" s="23" t="s">
        <v>474</v>
      </c>
      <c r="N90" s="47">
        <v>1692</v>
      </c>
      <c r="O90" s="47">
        <v>2070</v>
      </c>
      <c r="P90" s="47">
        <v>452</v>
      </c>
      <c r="Q90" s="47">
        <v>4544</v>
      </c>
      <c r="R90" s="47">
        <v>17562</v>
      </c>
      <c r="S90" s="47">
        <f t="shared" si="6"/>
        <v>26320</v>
      </c>
    </row>
    <row r="91" spans="1:19">
      <c r="A91" s="22" t="s">
        <v>15</v>
      </c>
      <c r="B91" s="6"/>
      <c r="C91" s="6">
        <v>738</v>
      </c>
      <c r="D91" s="6"/>
      <c r="E91" s="6">
        <v>120</v>
      </c>
      <c r="F91" s="6">
        <v>10110</v>
      </c>
      <c r="G91" s="6">
        <v>12100</v>
      </c>
      <c r="H91" s="6">
        <v>23068</v>
      </c>
      <c r="M91" s="22" t="s">
        <v>15</v>
      </c>
      <c r="N91" s="6"/>
      <c r="O91" s="6">
        <v>738</v>
      </c>
      <c r="P91" s="6"/>
      <c r="Q91" s="6">
        <v>120</v>
      </c>
      <c r="R91" s="6">
        <v>10110</v>
      </c>
      <c r="S91" s="6">
        <f t="shared" si="6"/>
        <v>10968</v>
      </c>
    </row>
    <row r="92" spans="1:19">
      <c r="A92" s="22" t="s">
        <v>92</v>
      </c>
      <c r="B92" s="6">
        <v>1692</v>
      </c>
      <c r="C92" s="6">
        <v>1332</v>
      </c>
      <c r="D92" s="6">
        <v>452</v>
      </c>
      <c r="E92" s="6">
        <v>4424</v>
      </c>
      <c r="F92" s="6">
        <v>7452</v>
      </c>
      <c r="G92" s="6">
        <v>6680</v>
      </c>
      <c r="H92" s="6">
        <v>22032</v>
      </c>
      <c r="M92" s="22" t="s">
        <v>92</v>
      </c>
      <c r="N92" s="6">
        <v>1692</v>
      </c>
      <c r="O92" s="6">
        <v>1332</v>
      </c>
      <c r="P92" s="6">
        <v>452</v>
      </c>
      <c r="Q92" s="6">
        <v>4424</v>
      </c>
      <c r="R92" s="6">
        <v>7452</v>
      </c>
      <c r="S92" s="6">
        <f t="shared" si="6"/>
        <v>15352</v>
      </c>
    </row>
    <row r="93" spans="1:19">
      <c r="A93" s="5" t="s">
        <v>487</v>
      </c>
      <c r="B93" s="6">
        <v>6344.65</v>
      </c>
      <c r="C93" s="6">
        <v>6425</v>
      </c>
      <c r="D93" s="6">
        <v>2609.31</v>
      </c>
      <c r="E93" s="6">
        <v>4776.9400000000005</v>
      </c>
      <c r="F93" s="6">
        <v>8350</v>
      </c>
      <c r="G93" s="6">
        <v>7045.5499999999993</v>
      </c>
      <c r="H93" s="6">
        <v>35551.449999999997</v>
      </c>
      <c r="M93" s="23" t="s">
        <v>487</v>
      </c>
      <c r="N93" s="47">
        <v>6344.65</v>
      </c>
      <c r="O93" s="47">
        <v>6425</v>
      </c>
      <c r="P93" s="47">
        <v>2609.31</v>
      </c>
      <c r="Q93" s="47">
        <v>4776.9400000000005</v>
      </c>
      <c r="R93" s="47">
        <v>8350</v>
      </c>
      <c r="S93" s="47">
        <f t="shared" si="6"/>
        <v>28505.9</v>
      </c>
    </row>
    <row r="94" spans="1:19">
      <c r="A94" s="22" t="s">
        <v>225</v>
      </c>
      <c r="B94" s="6">
        <v>4305.74</v>
      </c>
      <c r="C94" s="6">
        <v>3466</v>
      </c>
      <c r="D94" s="6">
        <v>508</v>
      </c>
      <c r="E94" s="6">
        <v>3401.7400000000002</v>
      </c>
      <c r="F94" s="6">
        <v>3523</v>
      </c>
      <c r="G94" s="6">
        <v>1709.07</v>
      </c>
      <c r="H94" s="6">
        <v>16913.55</v>
      </c>
      <c r="M94" s="22" t="s">
        <v>225</v>
      </c>
      <c r="N94" s="6">
        <v>4305.74</v>
      </c>
      <c r="O94" s="6">
        <v>3466</v>
      </c>
      <c r="P94" s="6">
        <v>508</v>
      </c>
      <c r="Q94" s="6">
        <v>3401.7400000000002</v>
      </c>
      <c r="R94" s="6">
        <v>3523</v>
      </c>
      <c r="S94" s="6">
        <f t="shared" si="6"/>
        <v>15204.48</v>
      </c>
    </row>
    <row r="95" spans="1:19">
      <c r="A95" s="22" t="s">
        <v>211</v>
      </c>
      <c r="B95" s="6">
        <v>1619.1</v>
      </c>
      <c r="C95" s="6">
        <v>1600</v>
      </c>
      <c r="D95" s="6">
        <v>1150.4000000000001</v>
      </c>
      <c r="E95" s="6">
        <v>1230.2</v>
      </c>
      <c r="F95" s="6">
        <v>1044</v>
      </c>
      <c r="G95" s="6">
        <v>1536.62</v>
      </c>
      <c r="H95" s="6">
        <v>8180.32</v>
      </c>
      <c r="M95" s="22" t="s">
        <v>211</v>
      </c>
      <c r="N95" s="6">
        <v>1619.1</v>
      </c>
      <c r="O95" s="6">
        <v>1600</v>
      </c>
      <c r="P95" s="6">
        <v>1150.4000000000001</v>
      </c>
      <c r="Q95" s="6">
        <v>1230.2</v>
      </c>
      <c r="R95" s="6">
        <v>1044</v>
      </c>
      <c r="S95" s="6">
        <f t="shared" si="6"/>
        <v>6643.7</v>
      </c>
    </row>
    <row r="96" spans="1:19">
      <c r="A96" s="22" t="s">
        <v>295</v>
      </c>
      <c r="B96" s="6"/>
      <c r="C96" s="6">
        <v>1359</v>
      </c>
      <c r="D96" s="6">
        <v>950.91</v>
      </c>
      <c r="E96" s="6"/>
      <c r="F96" s="6">
        <v>2243</v>
      </c>
      <c r="G96" s="6">
        <v>2394</v>
      </c>
      <c r="H96" s="6">
        <v>6946.91</v>
      </c>
      <c r="M96" s="22" t="s">
        <v>295</v>
      </c>
      <c r="N96" s="6"/>
      <c r="O96" s="6">
        <v>1359</v>
      </c>
      <c r="P96" s="6">
        <v>950.91</v>
      </c>
      <c r="Q96" s="6"/>
      <c r="R96" s="6">
        <v>2243</v>
      </c>
      <c r="S96" s="6">
        <f t="shared" si="6"/>
        <v>4552.91</v>
      </c>
    </row>
    <row r="97" spans="1:19">
      <c r="A97" s="22" t="s">
        <v>92</v>
      </c>
      <c r="B97" s="6">
        <v>419.81</v>
      </c>
      <c r="C97" s="6"/>
      <c r="D97" s="6"/>
      <c r="E97" s="6">
        <v>145</v>
      </c>
      <c r="F97" s="6">
        <v>1540</v>
      </c>
      <c r="G97" s="6">
        <v>1405.8600000000001</v>
      </c>
      <c r="H97" s="6">
        <v>3510.67</v>
      </c>
      <c r="M97" s="22" t="s">
        <v>92</v>
      </c>
      <c r="N97" s="6">
        <v>419.81</v>
      </c>
      <c r="O97" s="6"/>
      <c r="P97" s="6"/>
      <c r="Q97" s="6">
        <v>145</v>
      </c>
      <c r="R97" s="6">
        <v>1540</v>
      </c>
      <c r="S97" s="6">
        <f t="shared" si="6"/>
        <v>2104.81</v>
      </c>
    </row>
    <row r="98" spans="1:19">
      <c r="A98" s="5" t="s">
        <v>486</v>
      </c>
      <c r="B98" s="6">
        <v>3501.5</v>
      </c>
      <c r="C98" s="6">
        <v>2955.5</v>
      </c>
      <c r="D98" s="6">
        <v>1873</v>
      </c>
      <c r="E98" s="6">
        <v>2853.04</v>
      </c>
      <c r="F98" s="6">
        <v>8051.5</v>
      </c>
      <c r="G98" s="6">
        <v>6132</v>
      </c>
      <c r="H98" s="6">
        <v>25366.54</v>
      </c>
      <c r="M98" s="23" t="s">
        <v>486</v>
      </c>
      <c r="N98" s="47">
        <v>3501.5</v>
      </c>
      <c r="O98" s="47">
        <v>2955.5</v>
      </c>
      <c r="P98" s="47">
        <v>1873</v>
      </c>
      <c r="Q98" s="47">
        <v>2853.04</v>
      </c>
      <c r="R98" s="47">
        <v>8051.5</v>
      </c>
      <c r="S98" s="47">
        <f t="shared" si="6"/>
        <v>19234.54</v>
      </c>
    </row>
    <row r="99" spans="1:19">
      <c r="A99" s="22" t="s">
        <v>92</v>
      </c>
      <c r="B99" s="6">
        <v>3276.5</v>
      </c>
      <c r="C99" s="6">
        <v>2955.5</v>
      </c>
      <c r="D99" s="6">
        <v>1873</v>
      </c>
      <c r="E99" s="6">
        <v>2853.04</v>
      </c>
      <c r="F99" s="6">
        <v>8051.5</v>
      </c>
      <c r="G99" s="6">
        <v>6132</v>
      </c>
      <c r="H99" s="6">
        <v>25141.54</v>
      </c>
      <c r="M99" s="22" t="s">
        <v>92</v>
      </c>
      <c r="N99" s="6">
        <v>3276.5</v>
      </c>
      <c r="O99" s="6">
        <v>2955.5</v>
      </c>
      <c r="P99" s="6">
        <v>1873</v>
      </c>
      <c r="Q99" s="6">
        <v>2853.04</v>
      </c>
      <c r="R99" s="6">
        <v>8051.5</v>
      </c>
      <c r="S99" s="6">
        <f t="shared" si="6"/>
        <v>19009.54</v>
      </c>
    </row>
    <row r="100" spans="1:19">
      <c r="A100" s="22" t="s">
        <v>15</v>
      </c>
      <c r="B100" s="6">
        <v>225</v>
      </c>
      <c r="C100" s="6"/>
      <c r="D100" s="6"/>
      <c r="E100" s="6"/>
      <c r="F100" s="6"/>
      <c r="G100" s="6"/>
      <c r="H100" s="6">
        <v>225</v>
      </c>
      <c r="M100" s="22" t="s">
        <v>15</v>
      </c>
      <c r="N100" s="6">
        <v>225</v>
      </c>
      <c r="O100" s="6"/>
      <c r="P100" s="6"/>
      <c r="Q100" s="6"/>
      <c r="R100" s="6"/>
      <c r="S100" s="6">
        <f t="shared" si="6"/>
        <v>225</v>
      </c>
    </row>
    <row r="101" spans="1:19">
      <c r="A101" s="5" t="s">
        <v>481</v>
      </c>
      <c r="B101" s="6">
        <v>1386.57</v>
      </c>
      <c r="C101" s="6">
        <v>1752</v>
      </c>
      <c r="D101" s="6">
        <v>2279.6799999999998</v>
      </c>
      <c r="E101" s="6">
        <v>1999.45</v>
      </c>
      <c r="F101" s="6">
        <v>2867</v>
      </c>
      <c r="G101" s="6">
        <v>2417</v>
      </c>
      <c r="H101" s="6">
        <v>12701.7</v>
      </c>
      <c r="M101" s="23" t="s">
        <v>481</v>
      </c>
      <c r="N101" s="47">
        <v>1386.57</v>
      </c>
      <c r="O101" s="47">
        <v>1752</v>
      </c>
      <c r="P101" s="47">
        <v>2279.6799999999998</v>
      </c>
      <c r="Q101" s="47">
        <v>1999.45</v>
      </c>
      <c r="R101" s="47">
        <v>2867</v>
      </c>
      <c r="S101" s="47">
        <f t="shared" si="6"/>
        <v>10284.700000000001</v>
      </c>
    </row>
    <row r="102" spans="1:19">
      <c r="A102" s="22" t="s">
        <v>15</v>
      </c>
      <c r="B102" s="6">
        <v>1386.57</v>
      </c>
      <c r="C102" s="6">
        <v>1752</v>
      </c>
      <c r="D102" s="6">
        <v>2279.6799999999998</v>
      </c>
      <c r="E102" s="6">
        <v>1999.45</v>
      </c>
      <c r="F102" s="6">
        <v>2867</v>
      </c>
      <c r="G102" s="6">
        <v>2417</v>
      </c>
      <c r="H102" s="6">
        <v>12701.7</v>
      </c>
      <c r="M102" s="22" t="s">
        <v>15</v>
      </c>
      <c r="N102" s="6">
        <v>1386.57</v>
      </c>
      <c r="O102" s="6">
        <v>1752</v>
      </c>
      <c r="P102" s="6">
        <v>2279.6799999999998</v>
      </c>
      <c r="Q102" s="6">
        <v>1999.45</v>
      </c>
      <c r="R102" s="6">
        <v>2867</v>
      </c>
      <c r="S102" s="6">
        <f t="shared" si="6"/>
        <v>10284.700000000001</v>
      </c>
    </row>
    <row r="103" spans="1:19">
      <c r="A103" s="5" t="s">
        <v>479</v>
      </c>
      <c r="B103" s="6">
        <v>1905</v>
      </c>
      <c r="C103" s="6">
        <v>2131</v>
      </c>
      <c r="D103" s="6">
        <v>1638</v>
      </c>
      <c r="E103" s="6">
        <v>1076</v>
      </c>
      <c r="F103" s="6">
        <v>1185</v>
      </c>
      <c r="G103" s="6">
        <v>1742</v>
      </c>
      <c r="H103" s="6">
        <v>9677</v>
      </c>
      <c r="M103" s="23" t="s">
        <v>479</v>
      </c>
      <c r="N103" s="47">
        <v>1905</v>
      </c>
      <c r="O103" s="47">
        <v>2131</v>
      </c>
      <c r="P103" s="47">
        <v>1638</v>
      </c>
      <c r="Q103" s="47">
        <v>1076</v>
      </c>
      <c r="R103" s="47">
        <v>1185</v>
      </c>
      <c r="S103" s="47">
        <f t="shared" ref="S103:S134" si="7">SUM(N103:R103)</f>
        <v>7935</v>
      </c>
    </row>
    <row r="104" spans="1:19">
      <c r="A104" s="22" t="s">
        <v>15</v>
      </c>
      <c r="B104" s="6">
        <v>1905</v>
      </c>
      <c r="C104" s="6">
        <v>2131</v>
      </c>
      <c r="D104" s="6">
        <v>1638</v>
      </c>
      <c r="E104" s="6">
        <v>1076</v>
      </c>
      <c r="F104" s="6">
        <v>1185</v>
      </c>
      <c r="G104" s="6">
        <v>1742</v>
      </c>
      <c r="H104" s="6">
        <v>9677</v>
      </c>
      <c r="M104" s="22" t="s">
        <v>15</v>
      </c>
      <c r="N104" s="6">
        <v>1905</v>
      </c>
      <c r="O104" s="6">
        <v>2131</v>
      </c>
      <c r="P104" s="6">
        <v>1638</v>
      </c>
      <c r="Q104" s="6">
        <v>1076</v>
      </c>
      <c r="R104" s="6">
        <v>1185</v>
      </c>
      <c r="S104" s="6">
        <f t="shared" si="7"/>
        <v>7935</v>
      </c>
    </row>
    <row r="105" spans="1:19">
      <c r="A105" s="5" t="s">
        <v>473</v>
      </c>
      <c r="B105" s="6">
        <v>2846.33</v>
      </c>
      <c r="C105" s="6">
        <v>2115</v>
      </c>
      <c r="D105" s="6"/>
      <c r="E105" s="6">
        <v>1946.83</v>
      </c>
      <c r="F105" s="6"/>
      <c r="G105" s="6"/>
      <c r="H105" s="6">
        <v>6908.16</v>
      </c>
      <c r="M105" s="23" t="s">
        <v>473</v>
      </c>
      <c r="N105" s="47">
        <v>2846.33</v>
      </c>
      <c r="O105" s="47">
        <v>2115</v>
      </c>
      <c r="P105" s="47"/>
      <c r="Q105" s="47">
        <v>1946.83</v>
      </c>
      <c r="R105" s="47"/>
      <c r="S105" s="47">
        <f t="shared" si="7"/>
        <v>6908.16</v>
      </c>
    </row>
    <row r="106" spans="1:19">
      <c r="A106" s="22" t="s">
        <v>211</v>
      </c>
      <c r="B106" s="6">
        <v>2846.33</v>
      </c>
      <c r="C106" s="6">
        <v>2115</v>
      </c>
      <c r="D106" s="6"/>
      <c r="E106" s="6">
        <v>1946.83</v>
      </c>
      <c r="F106" s="6"/>
      <c r="G106" s="6"/>
      <c r="H106" s="6">
        <v>6908.16</v>
      </c>
      <c r="M106" s="22" t="s">
        <v>211</v>
      </c>
      <c r="N106" s="6">
        <v>2846.33</v>
      </c>
      <c r="O106" s="6">
        <v>2115</v>
      </c>
      <c r="P106" s="6"/>
      <c r="Q106" s="6">
        <v>1946.83</v>
      </c>
      <c r="R106" s="6"/>
      <c r="S106" s="6">
        <f t="shared" si="7"/>
        <v>6908.16</v>
      </c>
    </row>
    <row r="107" spans="1:19">
      <c r="A107" s="5" t="s">
        <v>488</v>
      </c>
      <c r="B107" s="6"/>
      <c r="C107" s="6"/>
      <c r="D107" s="6"/>
      <c r="E107" s="6"/>
      <c r="F107" s="6">
        <v>2183</v>
      </c>
      <c r="G107" s="6">
        <v>3263</v>
      </c>
      <c r="H107" s="6">
        <v>5446</v>
      </c>
      <c r="M107" s="23" t="s">
        <v>488</v>
      </c>
      <c r="N107" s="47"/>
      <c r="O107" s="47"/>
      <c r="P107" s="47"/>
      <c r="Q107" s="47"/>
      <c r="R107" s="47">
        <v>2183</v>
      </c>
      <c r="S107" s="47">
        <f t="shared" si="7"/>
        <v>2183</v>
      </c>
    </row>
    <row r="108" spans="1:19">
      <c r="A108" s="22" t="s">
        <v>15</v>
      </c>
      <c r="B108" s="6"/>
      <c r="C108" s="6"/>
      <c r="D108" s="6"/>
      <c r="E108" s="6"/>
      <c r="F108" s="6">
        <v>2183</v>
      </c>
      <c r="G108" s="6">
        <v>3263</v>
      </c>
      <c r="H108" s="6">
        <v>5446</v>
      </c>
      <c r="M108" s="22" t="s">
        <v>15</v>
      </c>
      <c r="N108" s="6"/>
      <c r="O108" s="6"/>
      <c r="P108" s="6"/>
      <c r="Q108" s="6"/>
      <c r="R108" s="6">
        <v>2183</v>
      </c>
      <c r="S108" s="6">
        <f t="shared" si="7"/>
        <v>2183</v>
      </c>
    </row>
    <row r="109" spans="1:19">
      <c r="A109" s="5" t="s">
        <v>480</v>
      </c>
      <c r="B109" s="6">
        <v>612.5</v>
      </c>
      <c r="C109" s="6">
        <v>562.5</v>
      </c>
      <c r="D109" s="6">
        <v>612.5</v>
      </c>
      <c r="E109" s="6">
        <v>400</v>
      </c>
      <c r="F109" s="6">
        <v>675</v>
      </c>
      <c r="G109" s="6">
        <v>364</v>
      </c>
      <c r="H109" s="6">
        <v>3226.5</v>
      </c>
      <c r="M109" s="23" t="s">
        <v>480</v>
      </c>
      <c r="N109" s="47">
        <v>612.5</v>
      </c>
      <c r="O109" s="47">
        <v>562.5</v>
      </c>
      <c r="P109" s="47">
        <v>612.5</v>
      </c>
      <c r="Q109" s="47">
        <v>400</v>
      </c>
      <c r="R109" s="47">
        <v>675</v>
      </c>
      <c r="S109" s="47">
        <f t="shared" si="7"/>
        <v>2862.5</v>
      </c>
    </row>
    <row r="110" spans="1:19">
      <c r="A110" s="22" t="s">
        <v>92</v>
      </c>
      <c r="B110" s="6">
        <v>612.5</v>
      </c>
      <c r="C110" s="6">
        <v>562.5</v>
      </c>
      <c r="D110" s="6">
        <v>612.5</v>
      </c>
      <c r="E110" s="6">
        <v>400</v>
      </c>
      <c r="F110" s="6">
        <v>675</v>
      </c>
      <c r="G110" s="6">
        <v>364</v>
      </c>
      <c r="H110" s="6">
        <v>3226.5</v>
      </c>
      <c r="M110" s="22" t="s">
        <v>92</v>
      </c>
      <c r="N110" s="6">
        <v>612.5</v>
      </c>
      <c r="O110" s="6">
        <v>562.5</v>
      </c>
      <c r="P110" s="6">
        <v>612.5</v>
      </c>
      <c r="Q110" s="6">
        <v>400</v>
      </c>
      <c r="R110" s="6">
        <v>675</v>
      </c>
      <c r="S110" s="6">
        <f t="shared" si="7"/>
        <v>2862.5</v>
      </c>
    </row>
    <row r="111" spans="1:19">
      <c r="A111" s="5" t="s">
        <v>485</v>
      </c>
      <c r="B111" s="6"/>
      <c r="C111" s="6"/>
      <c r="D111" s="6"/>
      <c r="E111" s="6"/>
      <c r="F111" s="6"/>
      <c r="G111" s="6">
        <v>1321.64</v>
      </c>
      <c r="H111" s="6">
        <v>1321.64</v>
      </c>
      <c r="M111" s="23" t="s">
        <v>485</v>
      </c>
      <c r="N111" s="47"/>
      <c r="O111" s="47"/>
      <c r="P111" s="47"/>
      <c r="Q111" s="47"/>
      <c r="R111" s="47"/>
      <c r="S111" s="47">
        <f t="shared" si="7"/>
        <v>0</v>
      </c>
    </row>
    <row r="112" spans="1:19">
      <c r="A112" s="22" t="s">
        <v>15</v>
      </c>
      <c r="B112" s="6"/>
      <c r="C112" s="6"/>
      <c r="D112" s="6"/>
      <c r="E112" s="6"/>
      <c r="F112" s="6"/>
      <c r="G112" s="6">
        <v>1321.64</v>
      </c>
      <c r="H112" s="6">
        <v>1321.64</v>
      </c>
      <c r="M112" s="22" t="s">
        <v>15</v>
      </c>
      <c r="N112" s="6"/>
      <c r="O112" s="6"/>
      <c r="P112" s="6"/>
      <c r="Q112" s="6"/>
      <c r="R112" s="6"/>
      <c r="S112" s="6">
        <f t="shared" si="7"/>
        <v>0</v>
      </c>
    </row>
    <row r="113" spans="1:19">
      <c r="A113" s="5" t="s">
        <v>472</v>
      </c>
      <c r="B113" s="6">
        <v>1080</v>
      </c>
      <c r="C113" s="6">
        <v>0</v>
      </c>
      <c r="D113" s="6"/>
      <c r="E113" s="6"/>
      <c r="F113" s="6"/>
      <c r="G113" s="6">
        <v>105</v>
      </c>
      <c r="H113" s="6">
        <v>1185</v>
      </c>
      <c r="M113" s="23" t="s">
        <v>472</v>
      </c>
      <c r="N113" s="47">
        <v>1080</v>
      </c>
      <c r="O113" s="47">
        <v>0</v>
      </c>
      <c r="P113" s="47"/>
      <c r="Q113" s="47"/>
      <c r="R113" s="47"/>
      <c r="S113" s="47">
        <f t="shared" si="7"/>
        <v>1080</v>
      </c>
    </row>
    <row r="114" spans="1:19">
      <c r="A114" s="22" t="s">
        <v>15</v>
      </c>
      <c r="B114" s="6">
        <v>1080</v>
      </c>
      <c r="C114" s="6">
        <v>0</v>
      </c>
      <c r="D114" s="6"/>
      <c r="E114" s="6"/>
      <c r="F114" s="6"/>
      <c r="G114" s="6">
        <v>105</v>
      </c>
      <c r="H114" s="6">
        <v>1185</v>
      </c>
      <c r="M114" s="22" t="s">
        <v>15</v>
      </c>
      <c r="N114" s="6">
        <v>1080</v>
      </c>
      <c r="O114" s="6">
        <v>0</v>
      </c>
      <c r="P114" s="6"/>
      <c r="Q114" s="6"/>
      <c r="R114" s="6"/>
      <c r="S114" s="6">
        <f t="shared" si="7"/>
        <v>1080</v>
      </c>
    </row>
    <row r="115" spans="1:19">
      <c r="A115" s="5" t="s">
        <v>476</v>
      </c>
      <c r="B115" s="6"/>
      <c r="C115" s="6">
        <v>249</v>
      </c>
      <c r="D115" s="6">
        <v>118.47</v>
      </c>
      <c r="E115" s="6"/>
      <c r="F115" s="6">
        <v>114</v>
      </c>
      <c r="G115" s="6">
        <v>184</v>
      </c>
      <c r="H115" s="6">
        <v>665.47</v>
      </c>
      <c r="M115" s="23" t="s">
        <v>476</v>
      </c>
      <c r="N115" s="47"/>
      <c r="O115" s="47">
        <v>249</v>
      </c>
      <c r="P115" s="47">
        <v>118.47</v>
      </c>
      <c r="Q115" s="47"/>
      <c r="R115" s="47">
        <v>114</v>
      </c>
      <c r="S115" s="47">
        <f t="shared" si="7"/>
        <v>481.47</v>
      </c>
    </row>
    <row r="116" spans="1:19">
      <c r="A116" s="22" t="s">
        <v>295</v>
      </c>
      <c r="B116" s="6"/>
      <c r="C116" s="6">
        <v>249</v>
      </c>
      <c r="D116" s="6">
        <v>118.47</v>
      </c>
      <c r="E116" s="6"/>
      <c r="F116" s="6">
        <v>114</v>
      </c>
      <c r="G116" s="6">
        <v>184</v>
      </c>
      <c r="H116" s="6">
        <v>665.47</v>
      </c>
      <c r="M116" s="22" t="s">
        <v>295</v>
      </c>
      <c r="N116" s="6"/>
      <c r="O116" s="6">
        <v>249</v>
      </c>
      <c r="P116" s="6">
        <v>118.47</v>
      </c>
      <c r="Q116" s="6"/>
      <c r="R116" s="6">
        <v>114</v>
      </c>
      <c r="S116" s="6">
        <f t="shared" si="7"/>
        <v>481.47</v>
      </c>
    </row>
    <row r="117" spans="1:19">
      <c r="A117" s="5" t="s">
        <v>478</v>
      </c>
      <c r="B117" s="6"/>
      <c r="C117" s="6">
        <v>212</v>
      </c>
      <c r="D117" s="6">
        <v>30</v>
      </c>
      <c r="E117" s="6"/>
      <c r="F117" s="6">
        <v>71</v>
      </c>
      <c r="G117" s="6">
        <v>129</v>
      </c>
      <c r="H117" s="6">
        <v>442</v>
      </c>
      <c r="M117" s="23" t="s">
        <v>478</v>
      </c>
      <c r="N117" s="47"/>
      <c r="O117" s="47">
        <v>212</v>
      </c>
      <c r="P117" s="47">
        <v>30</v>
      </c>
      <c r="Q117" s="47"/>
      <c r="R117" s="47">
        <v>71</v>
      </c>
      <c r="S117" s="47">
        <f t="shared" si="7"/>
        <v>313</v>
      </c>
    </row>
    <row r="118" spans="1:19">
      <c r="A118" s="22" t="s">
        <v>295</v>
      </c>
      <c r="B118" s="6"/>
      <c r="C118" s="6">
        <v>212</v>
      </c>
      <c r="D118" s="6">
        <v>30</v>
      </c>
      <c r="E118" s="6"/>
      <c r="F118" s="6">
        <v>71</v>
      </c>
      <c r="G118" s="6">
        <v>129</v>
      </c>
      <c r="H118" s="6">
        <v>442</v>
      </c>
      <c r="M118" s="22" t="s">
        <v>295</v>
      </c>
      <c r="N118" s="6"/>
      <c r="O118" s="6">
        <v>212</v>
      </c>
      <c r="P118" s="6">
        <v>30</v>
      </c>
      <c r="Q118" s="6"/>
      <c r="R118" s="6">
        <v>71</v>
      </c>
      <c r="S118" s="6">
        <f t="shared" si="7"/>
        <v>313</v>
      </c>
    </row>
    <row r="119" spans="1:19">
      <c r="A119" s="5" t="s">
        <v>484</v>
      </c>
      <c r="B119" s="6"/>
      <c r="C119" s="6">
        <v>168</v>
      </c>
      <c r="D119" s="6"/>
      <c r="E119" s="6"/>
      <c r="F119" s="6">
        <v>190</v>
      </c>
      <c r="G119" s="6">
        <v>84</v>
      </c>
      <c r="H119" s="6">
        <v>442</v>
      </c>
      <c r="M119" s="23" t="s">
        <v>484</v>
      </c>
      <c r="N119" s="47"/>
      <c r="O119" s="47">
        <v>168</v>
      </c>
      <c r="P119" s="47"/>
      <c r="Q119" s="47"/>
      <c r="R119" s="47">
        <v>190</v>
      </c>
      <c r="S119" s="47">
        <f t="shared" si="7"/>
        <v>358</v>
      </c>
    </row>
    <row r="120" spans="1:19">
      <c r="A120" s="22" t="s">
        <v>295</v>
      </c>
      <c r="B120" s="6"/>
      <c r="C120" s="6">
        <v>168</v>
      </c>
      <c r="D120" s="6"/>
      <c r="E120" s="6"/>
      <c r="F120" s="6">
        <v>190</v>
      </c>
      <c r="G120" s="6">
        <v>84</v>
      </c>
      <c r="H120" s="6">
        <v>442</v>
      </c>
      <c r="M120" s="22" t="s">
        <v>295</v>
      </c>
      <c r="N120" s="6"/>
      <c r="O120" s="6">
        <v>168</v>
      </c>
      <c r="P120" s="6"/>
      <c r="Q120" s="6"/>
      <c r="R120" s="6">
        <v>190</v>
      </c>
      <c r="S120" s="6">
        <f t="shared" si="7"/>
        <v>358</v>
      </c>
    </row>
    <row r="121" spans="1:19">
      <c r="A121" s="5" t="s">
        <v>503</v>
      </c>
      <c r="B121" s="6"/>
      <c r="C121" s="6"/>
      <c r="D121" s="6"/>
      <c r="E121" s="6"/>
      <c r="F121" s="6">
        <v>172</v>
      </c>
      <c r="G121" s="6">
        <v>120</v>
      </c>
      <c r="H121" s="6">
        <v>292</v>
      </c>
      <c r="M121" s="23" t="s">
        <v>503</v>
      </c>
      <c r="N121" s="47"/>
      <c r="O121" s="47"/>
      <c r="P121" s="47"/>
      <c r="Q121" s="47"/>
      <c r="R121" s="47">
        <v>172</v>
      </c>
      <c r="S121" s="47">
        <f t="shared" si="7"/>
        <v>172</v>
      </c>
    </row>
    <row r="122" spans="1:19">
      <c r="A122" s="22" t="s">
        <v>295</v>
      </c>
      <c r="B122" s="6"/>
      <c r="C122" s="6"/>
      <c r="D122" s="6"/>
      <c r="E122" s="6"/>
      <c r="F122" s="6">
        <v>172</v>
      </c>
      <c r="G122" s="6">
        <v>120</v>
      </c>
      <c r="H122" s="6">
        <v>292</v>
      </c>
      <c r="M122" s="22" t="s">
        <v>295</v>
      </c>
      <c r="N122" s="6"/>
      <c r="O122" s="6"/>
      <c r="P122" s="6"/>
      <c r="Q122" s="6"/>
      <c r="R122" s="6">
        <v>172</v>
      </c>
      <c r="S122" s="6">
        <f t="shared" si="7"/>
        <v>172</v>
      </c>
    </row>
    <row r="123" spans="1:19">
      <c r="A123" s="5" t="s">
        <v>475</v>
      </c>
      <c r="B123" s="6"/>
      <c r="C123" s="6"/>
      <c r="D123" s="6">
        <v>17.899999999999999</v>
      </c>
      <c r="E123" s="6"/>
      <c r="F123" s="6">
        <v>90</v>
      </c>
      <c r="G123" s="6">
        <v>39</v>
      </c>
      <c r="H123" s="6">
        <v>146.9</v>
      </c>
      <c r="M123" s="23" t="s">
        <v>475</v>
      </c>
      <c r="N123" s="47"/>
      <c r="O123" s="47"/>
      <c r="P123" s="47">
        <v>17.899999999999999</v>
      </c>
      <c r="Q123" s="47"/>
      <c r="R123" s="47">
        <v>90</v>
      </c>
      <c r="S123" s="47">
        <f t="shared" si="7"/>
        <v>107.9</v>
      </c>
    </row>
    <row r="124" spans="1:19">
      <c r="A124" s="22" t="s">
        <v>295</v>
      </c>
      <c r="B124" s="6"/>
      <c r="C124" s="6"/>
      <c r="D124" s="6">
        <v>17.899999999999999</v>
      </c>
      <c r="E124" s="6"/>
      <c r="F124" s="6">
        <v>90</v>
      </c>
      <c r="G124" s="6">
        <v>39</v>
      </c>
      <c r="H124" s="6">
        <v>146.9</v>
      </c>
      <c r="M124" s="22" t="s">
        <v>295</v>
      </c>
      <c r="N124" s="6"/>
      <c r="O124" s="6"/>
      <c r="P124" s="6">
        <v>17.899999999999999</v>
      </c>
      <c r="Q124" s="6"/>
      <c r="R124" s="6">
        <v>90</v>
      </c>
      <c r="S124" s="6">
        <f t="shared" si="7"/>
        <v>107.9</v>
      </c>
    </row>
    <row r="125" spans="1:19" ht="15">
      <c r="A125" s="5" t="s">
        <v>421</v>
      </c>
      <c r="B125" s="6">
        <v>195870.15</v>
      </c>
      <c r="C125" s="6">
        <v>220914</v>
      </c>
      <c r="D125" s="6">
        <v>168966.94</v>
      </c>
      <c r="E125" s="6">
        <v>237973.59000000003</v>
      </c>
      <c r="F125" s="6">
        <v>192410.5</v>
      </c>
      <c r="G125" s="6">
        <v>353618.34</v>
      </c>
      <c r="H125" s="6">
        <v>1369753.52</v>
      </c>
      <c r="M125" s="25" t="s">
        <v>421</v>
      </c>
      <c r="N125" s="25">
        <v>195870.15</v>
      </c>
      <c r="O125" s="25">
        <v>220914</v>
      </c>
      <c r="P125" s="25">
        <v>168966.94</v>
      </c>
      <c r="Q125" s="25">
        <v>237973.59000000003</v>
      </c>
      <c r="R125" s="25">
        <v>192410.5</v>
      </c>
      <c r="S125" s="25">
        <f t="shared" si="7"/>
        <v>1016135.1800000002</v>
      </c>
    </row>
    <row r="126" spans="1:19">
      <c r="A126" s="5"/>
      <c r="B126" s="6"/>
      <c r="C126" s="6"/>
      <c r="D126" s="6"/>
      <c r="E126" s="6"/>
      <c r="F126" s="6"/>
      <c r="G126" s="6"/>
      <c r="H126" s="6"/>
    </row>
    <row r="127" spans="1:19" ht="18">
      <c r="A127" s="5"/>
      <c r="B127" s="6"/>
      <c r="C127" s="6"/>
      <c r="D127" s="6"/>
      <c r="E127" s="6"/>
      <c r="F127" s="6"/>
      <c r="G127" s="6"/>
      <c r="H127" s="6"/>
      <c r="M127" s="8" t="s">
        <v>436</v>
      </c>
    </row>
    <row r="128" spans="1:19">
      <c r="A128" s="4" t="s">
        <v>423</v>
      </c>
      <c r="B128" s="4" t="s">
        <v>432</v>
      </c>
    </row>
    <row r="129" spans="1:20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5" t="s">
        <v>435</v>
      </c>
      <c r="N129" s="25" t="s">
        <v>415</v>
      </c>
      <c r="O129" s="25" t="s">
        <v>416</v>
      </c>
      <c r="P129" s="25" t="s">
        <v>417</v>
      </c>
      <c r="Q129" s="25" t="s">
        <v>418</v>
      </c>
      <c r="R129" s="25" t="s">
        <v>419</v>
      </c>
      <c r="S129" s="9" t="s">
        <v>506</v>
      </c>
      <c r="T129" s="48" t="s">
        <v>502</v>
      </c>
    </row>
    <row r="130" spans="1:20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v>1084</v>
      </c>
      <c r="P130" s="6">
        <v>1230</v>
      </c>
      <c r="Q130" s="6">
        <v>1269</v>
      </c>
      <c r="R130" s="6"/>
      <c r="S130" s="6">
        <f>SUM(N130:R130)</f>
        <v>4809</v>
      </c>
      <c r="T130" s="49">
        <f>+S130/$S$162</f>
        <v>0.1626805588444234</v>
      </c>
    </row>
    <row r="131" spans="1:20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23</v>
      </c>
      <c r="N131" s="6">
        <v>624</v>
      </c>
      <c r="O131" s="6">
        <v>618</v>
      </c>
      <c r="P131" s="6">
        <v>586</v>
      </c>
      <c r="Q131" s="6">
        <v>540</v>
      </c>
      <c r="R131" s="6">
        <v>495</v>
      </c>
      <c r="S131" s="6">
        <f>SUM(N131:R131)</f>
        <v>2863</v>
      </c>
      <c r="T131" s="49">
        <f t="shared" ref="T131:T162" si="8">+S131/$S$162</f>
        <v>9.6850580156287003E-2</v>
      </c>
    </row>
    <row r="132" spans="1:20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106</v>
      </c>
      <c r="N132" s="6">
        <v>432</v>
      </c>
      <c r="O132" s="6">
        <v>344</v>
      </c>
      <c r="P132" s="6">
        <v>316</v>
      </c>
      <c r="Q132" s="6">
        <v>444</v>
      </c>
      <c r="R132" s="6">
        <v>1258</v>
      </c>
      <c r="S132" s="6">
        <f>SUM(N132:R132)</f>
        <v>2794</v>
      </c>
      <c r="T132" s="49">
        <f t="shared" si="8"/>
        <v>9.4516423666317101E-2</v>
      </c>
    </row>
    <row r="133" spans="1:20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67</v>
      </c>
      <c r="N133" s="6">
        <v>529</v>
      </c>
      <c r="O133" s="6">
        <v>491</v>
      </c>
      <c r="P133" s="6">
        <v>517</v>
      </c>
      <c r="Q133" s="6">
        <v>505</v>
      </c>
      <c r="R133" s="6">
        <v>512</v>
      </c>
      <c r="S133" s="6">
        <f>SUM(N133:R133)</f>
        <v>2554</v>
      </c>
      <c r="T133" s="49">
        <f t="shared" si="8"/>
        <v>8.6397618483813138E-2</v>
      </c>
    </row>
    <row r="134" spans="1:20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168</v>
      </c>
      <c r="N134" s="6">
        <v>208</v>
      </c>
      <c r="O134" s="6">
        <v>131</v>
      </c>
      <c r="P134" s="6">
        <v>161</v>
      </c>
      <c r="Q134" s="6">
        <v>507</v>
      </c>
      <c r="R134" s="6">
        <v>1545</v>
      </c>
      <c r="S134" s="6">
        <f>SUM(N134:R134)</f>
        <v>2552</v>
      </c>
      <c r="T134" s="49">
        <f t="shared" si="8"/>
        <v>8.6329961773958935E-2</v>
      </c>
    </row>
    <row r="135" spans="1:20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249</v>
      </c>
      <c r="N135" s="6"/>
      <c r="O135" s="6">
        <v>11</v>
      </c>
      <c r="P135" s="6"/>
      <c r="Q135" s="6"/>
      <c r="R135" s="6">
        <v>2470</v>
      </c>
      <c r="S135" s="6">
        <f>SUM(N135:R135)</f>
        <v>2481</v>
      </c>
      <c r="T135" s="49">
        <f t="shared" si="8"/>
        <v>8.3928148574134845E-2</v>
      </c>
    </row>
    <row r="136" spans="1:20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181</v>
      </c>
      <c r="N136" s="6">
        <v>312</v>
      </c>
      <c r="O136" s="6">
        <v>267</v>
      </c>
      <c r="P136" s="6">
        <v>71</v>
      </c>
      <c r="Q136" s="6">
        <v>611</v>
      </c>
      <c r="R136" s="6">
        <v>1079</v>
      </c>
      <c r="S136" s="6">
        <f>SUM(N136:R136)</f>
        <v>2340</v>
      </c>
      <c r="T136" s="49">
        <f t="shared" si="8"/>
        <v>7.9158350529413751E-2</v>
      </c>
    </row>
    <row r="137" spans="1:20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214</v>
      </c>
      <c r="N137" s="6">
        <v>324</v>
      </c>
      <c r="O137" s="6">
        <v>776</v>
      </c>
      <c r="P137" s="6"/>
      <c r="Q137" s="6">
        <v>441</v>
      </c>
      <c r="R137" s="6"/>
      <c r="S137" s="6">
        <f>SUM(N137:R137)</f>
        <v>1541</v>
      </c>
      <c r="T137" s="49">
        <f t="shared" si="8"/>
        <v>5.2129494942660941E-2</v>
      </c>
    </row>
    <row r="138" spans="1:20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173</v>
      </c>
      <c r="N138" s="6">
        <v>128</v>
      </c>
      <c r="O138" s="6">
        <v>61</v>
      </c>
      <c r="P138" s="6">
        <v>46</v>
      </c>
      <c r="Q138" s="6">
        <v>293</v>
      </c>
      <c r="R138" s="6">
        <v>552</v>
      </c>
      <c r="S138" s="6">
        <f>SUM(N138:R138)</f>
        <v>1080</v>
      </c>
      <c r="T138" s="49">
        <f t="shared" si="8"/>
        <v>3.6534623321267889E-2</v>
      </c>
    </row>
    <row r="139" spans="1:20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236</v>
      </c>
      <c r="N139" s="6">
        <v>174</v>
      </c>
      <c r="O139" s="6">
        <v>197</v>
      </c>
      <c r="P139" s="6">
        <v>119</v>
      </c>
      <c r="Q139" s="6">
        <v>181</v>
      </c>
      <c r="R139" s="6">
        <v>240</v>
      </c>
      <c r="S139" s="6">
        <f>SUM(N139:R139)</f>
        <v>911</v>
      </c>
      <c r="T139" s="49">
        <f t="shared" si="8"/>
        <v>3.0817631338588003E-2</v>
      </c>
    </row>
    <row r="140" spans="1:20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261</v>
      </c>
      <c r="N140" s="6"/>
      <c r="O140" s="6">
        <v>223</v>
      </c>
      <c r="P140" s="6">
        <v>158</v>
      </c>
      <c r="Q140" s="6">
        <v>139</v>
      </c>
      <c r="R140" s="6">
        <v>150</v>
      </c>
      <c r="S140" s="6">
        <f>SUM(N140:R140)</f>
        <v>670</v>
      </c>
      <c r="T140" s="49">
        <f t="shared" si="8"/>
        <v>2.2664997801156928E-2</v>
      </c>
    </row>
    <row r="141" spans="1:20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254</v>
      </c>
      <c r="N141" s="6"/>
      <c r="O141" s="6">
        <v>10</v>
      </c>
      <c r="P141" s="6"/>
      <c r="Q141" s="6">
        <v>157</v>
      </c>
      <c r="R141" s="6">
        <v>467</v>
      </c>
      <c r="S141" s="6">
        <f>SUM(N141:R141)</f>
        <v>634</v>
      </c>
      <c r="T141" s="49">
        <f t="shared" si="8"/>
        <v>2.1447177023781332E-2</v>
      </c>
    </row>
    <row r="142" spans="1:20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221</v>
      </c>
      <c r="N142" s="6">
        <v>174</v>
      </c>
      <c r="O142" s="6">
        <v>119</v>
      </c>
      <c r="P142" s="6"/>
      <c r="Q142" s="6">
        <v>124</v>
      </c>
      <c r="R142" s="6">
        <v>102</v>
      </c>
      <c r="S142" s="6">
        <f>SUM(N142:R142)</f>
        <v>519</v>
      </c>
      <c r="T142" s="49">
        <f t="shared" si="8"/>
        <v>1.7556916207164847E-2</v>
      </c>
    </row>
    <row r="143" spans="1:20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230</v>
      </c>
      <c r="N143" s="6">
        <v>62</v>
      </c>
      <c r="O143" s="6">
        <v>54</v>
      </c>
      <c r="P143" s="6">
        <v>39</v>
      </c>
      <c r="Q143" s="6">
        <v>70</v>
      </c>
      <c r="R143" s="6">
        <v>228</v>
      </c>
      <c r="S143" s="6">
        <f>SUM(N143:R143)</f>
        <v>453</v>
      </c>
      <c r="T143" s="49">
        <f t="shared" si="8"/>
        <v>1.5324244781976252E-2</v>
      </c>
    </row>
    <row r="144" spans="1:20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77</v>
      </c>
      <c r="N144" s="6">
        <v>55</v>
      </c>
      <c r="O144" s="6">
        <v>53</v>
      </c>
      <c r="P144" s="6">
        <v>46</v>
      </c>
      <c r="Q144" s="6">
        <v>74</v>
      </c>
      <c r="R144" s="6">
        <v>107</v>
      </c>
      <c r="S144" s="6">
        <f>SUM(N144:R144)</f>
        <v>335</v>
      </c>
      <c r="T144" s="49">
        <f t="shared" si="8"/>
        <v>1.1332498900578464E-2</v>
      </c>
    </row>
    <row r="145" spans="1:20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276</v>
      </c>
      <c r="N145" s="6"/>
      <c r="O145" s="6">
        <v>0</v>
      </c>
      <c r="P145" s="6"/>
      <c r="Q145" s="6"/>
      <c r="R145" s="6">
        <v>300</v>
      </c>
      <c r="S145" s="6">
        <f>SUM(N145:R145)</f>
        <v>300</v>
      </c>
      <c r="T145" s="49">
        <f t="shared" si="8"/>
        <v>1.0148506478129968E-2</v>
      </c>
    </row>
    <row r="146" spans="1:20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207</v>
      </c>
      <c r="N146" s="6">
        <v>111</v>
      </c>
      <c r="O146" s="6">
        <v>103</v>
      </c>
      <c r="P146" s="6"/>
      <c r="Q146" s="6">
        <v>83</v>
      </c>
      <c r="R146" s="6"/>
      <c r="S146" s="6">
        <f>SUM(N146:R146)</f>
        <v>297</v>
      </c>
      <c r="T146" s="49">
        <f t="shared" si="8"/>
        <v>1.0047021413348669E-2</v>
      </c>
    </row>
    <row r="147" spans="1:20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291</v>
      </c>
      <c r="N147" s="6"/>
      <c r="O147" s="6">
        <v>82</v>
      </c>
      <c r="P147" s="6">
        <v>47</v>
      </c>
      <c r="Q147" s="6"/>
      <c r="R147" s="6">
        <v>160</v>
      </c>
      <c r="S147" s="6">
        <f>SUM(N147:R147)</f>
        <v>289</v>
      </c>
      <c r="T147" s="49">
        <f t="shared" si="8"/>
        <v>9.7763945739318698E-3</v>
      </c>
    </row>
    <row r="148" spans="1:20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101</v>
      </c>
      <c r="N148" s="6">
        <v>23</v>
      </c>
      <c r="O148" s="6">
        <v>184</v>
      </c>
      <c r="P148" s="6">
        <v>73</v>
      </c>
      <c r="Q148" s="6"/>
      <c r="R148" s="6"/>
      <c r="S148" s="6">
        <f>SUM(N148:R148)</f>
        <v>280</v>
      </c>
      <c r="T148" s="49">
        <f t="shared" si="8"/>
        <v>9.4719393795879708E-3</v>
      </c>
    </row>
    <row r="149" spans="1:20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152</v>
      </c>
      <c r="N149" s="6">
        <v>44</v>
      </c>
      <c r="O149" s="6">
        <v>28</v>
      </c>
      <c r="P149" s="6">
        <v>33</v>
      </c>
      <c r="Q149" s="6">
        <v>71</v>
      </c>
      <c r="R149" s="6">
        <v>102</v>
      </c>
      <c r="S149" s="6">
        <f>SUM(N149:R149)</f>
        <v>278</v>
      </c>
      <c r="T149" s="49">
        <f t="shared" si="8"/>
        <v>9.4042826697337701E-3</v>
      </c>
    </row>
    <row r="150" spans="1:20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61</v>
      </c>
      <c r="N150" s="6">
        <v>85</v>
      </c>
      <c r="O150" s="6">
        <v>72</v>
      </c>
      <c r="P150" s="6">
        <v>37</v>
      </c>
      <c r="Q150" s="6">
        <v>51</v>
      </c>
      <c r="R150" s="6">
        <v>23</v>
      </c>
      <c r="S150" s="6">
        <f>SUM(N150:R150)</f>
        <v>268</v>
      </c>
      <c r="T150" s="49">
        <f t="shared" si="8"/>
        <v>9.0659991204627716E-3</v>
      </c>
    </row>
    <row r="151" spans="1:20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191</v>
      </c>
      <c r="N151" s="6">
        <v>38</v>
      </c>
      <c r="O151" s="6">
        <v>39</v>
      </c>
      <c r="P151" s="6">
        <v>67</v>
      </c>
      <c r="Q151" s="6">
        <v>65</v>
      </c>
      <c r="R151" s="6">
        <v>55</v>
      </c>
      <c r="S151" s="6">
        <f>SUM(N151:R151)</f>
        <v>264</v>
      </c>
      <c r="T151" s="49">
        <f t="shared" si="8"/>
        <v>8.9306857007543719E-3</v>
      </c>
    </row>
    <row r="152" spans="1:20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88</v>
      </c>
      <c r="N152" s="6">
        <v>86</v>
      </c>
      <c r="O152" s="6">
        <v>81</v>
      </c>
      <c r="P152" s="6">
        <v>36</v>
      </c>
      <c r="Q152" s="6">
        <v>30</v>
      </c>
      <c r="R152" s="6">
        <v>23</v>
      </c>
      <c r="S152" s="6">
        <f>SUM(N152:R152)</f>
        <v>256</v>
      </c>
      <c r="T152" s="49">
        <f t="shared" si="8"/>
        <v>8.6600588613375724E-3</v>
      </c>
    </row>
    <row r="153" spans="1:20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311</v>
      </c>
      <c r="N153" s="6"/>
      <c r="O153" s="6"/>
      <c r="P153" s="6">
        <v>66</v>
      </c>
      <c r="Q153" s="6">
        <v>72</v>
      </c>
      <c r="R153" s="6">
        <v>63</v>
      </c>
      <c r="S153" s="6">
        <f>SUM(N153:R153)</f>
        <v>201</v>
      </c>
      <c r="T153" s="49">
        <f t="shared" si="8"/>
        <v>6.7994993403470792E-3</v>
      </c>
    </row>
    <row r="154" spans="1:20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94</v>
      </c>
      <c r="N154" s="6">
        <v>36</v>
      </c>
      <c r="O154" s="6"/>
      <c r="P154" s="6"/>
      <c r="Q154" s="6">
        <v>18</v>
      </c>
      <c r="R154" s="6">
        <v>112</v>
      </c>
      <c r="S154" s="6">
        <f>SUM(N154:R154)</f>
        <v>166</v>
      </c>
      <c r="T154" s="49">
        <f t="shared" si="8"/>
        <v>5.6155069178985828E-3</v>
      </c>
    </row>
    <row r="155" spans="1:20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357</v>
      </c>
      <c r="N155" s="6"/>
      <c r="O155" s="6"/>
      <c r="P155" s="6"/>
      <c r="Q155" s="6">
        <v>104</v>
      </c>
      <c r="R155" s="6"/>
      <c r="S155" s="6">
        <f>SUM(N155:R155)</f>
        <v>104</v>
      </c>
      <c r="T155" s="49">
        <f t="shared" si="8"/>
        <v>3.5181489124183891E-3</v>
      </c>
    </row>
    <row r="156" spans="1:20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11</v>
      </c>
      <c r="N156" s="6">
        <v>15</v>
      </c>
      <c r="O156" s="6">
        <v>19</v>
      </c>
      <c r="P156" s="6">
        <v>17</v>
      </c>
      <c r="Q156" s="6">
        <v>50</v>
      </c>
      <c r="R156" s="6"/>
      <c r="S156" s="6">
        <f>SUM(N156:R156)</f>
        <v>101</v>
      </c>
      <c r="T156" s="49">
        <f t="shared" si="8"/>
        <v>3.4166638476370893E-3</v>
      </c>
    </row>
    <row r="157" spans="1:20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83</v>
      </c>
      <c r="N157" s="6">
        <v>7</v>
      </c>
      <c r="O157" s="6">
        <v>7</v>
      </c>
      <c r="P157" s="6">
        <v>4</v>
      </c>
      <c r="Q157" s="6">
        <v>15</v>
      </c>
      <c r="R157" s="6">
        <v>60</v>
      </c>
      <c r="S157" s="6">
        <f>SUM(N157:R157)</f>
        <v>93</v>
      </c>
      <c r="T157" s="49">
        <f t="shared" si="8"/>
        <v>3.1460370082202903E-3</v>
      </c>
    </row>
    <row r="158" spans="1:20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282</v>
      </c>
      <c r="N158" s="6"/>
      <c r="O158" s="6">
        <v>11</v>
      </c>
      <c r="P158" s="6"/>
      <c r="Q158" s="6">
        <v>11</v>
      </c>
      <c r="R158" s="6">
        <v>47</v>
      </c>
      <c r="S158" s="6">
        <f>SUM(N158:R158)</f>
        <v>69</v>
      </c>
      <c r="T158" s="49">
        <f t="shared" si="8"/>
        <v>2.3341564899698928E-3</v>
      </c>
    </row>
    <row r="159" spans="1:20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347</v>
      </c>
      <c r="N159" s="6"/>
      <c r="O159" s="6"/>
      <c r="P159" s="6"/>
      <c r="Q159" s="6">
        <v>3</v>
      </c>
      <c r="R159" s="6">
        <v>24</v>
      </c>
      <c r="S159" s="6">
        <f>SUM(N159:R159)</f>
        <v>27</v>
      </c>
      <c r="T159" s="49">
        <f t="shared" si="8"/>
        <v>9.1336558303169722E-4</v>
      </c>
    </row>
    <row r="160" spans="1:20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200</v>
      </c>
      <c r="N160" s="6">
        <v>25</v>
      </c>
      <c r="O160" s="6"/>
      <c r="P160" s="6"/>
      <c r="Q160" s="6"/>
      <c r="R160" s="6"/>
      <c r="S160" s="6">
        <f>SUM(N160:R160)</f>
        <v>25</v>
      </c>
      <c r="T160" s="49">
        <f t="shared" si="8"/>
        <v>8.4570887317749735E-4</v>
      </c>
    </row>
    <row r="161" spans="1:20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163</v>
      </c>
      <c r="N161" s="6">
        <v>7</v>
      </c>
      <c r="O161" s="6">
        <v>0</v>
      </c>
      <c r="P161" s="6"/>
      <c r="Q161" s="6"/>
      <c r="R161" s="6"/>
      <c r="S161" s="6">
        <f>SUM(N161:R161)</f>
        <v>7</v>
      </c>
      <c r="T161" s="49">
        <f t="shared" si="8"/>
        <v>2.3679848448969926E-4</v>
      </c>
    </row>
    <row r="162" spans="1:20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5" t="s">
        <v>421</v>
      </c>
      <c r="N162" s="25">
        <f>SUM(N130:N161)</f>
        <v>4725</v>
      </c>
      <c r="O162" s="25">
        <f t="shared" ref="O162:S162" si="9">SUM(O130:O161)</f>
        <v>5065</v>
      </c>
      <c r="P162" s="25">
        <f t="shared" si="9"/>
        <v>3669</v>
      </c>
      <c r="Q162" s="25">
        <f t="shared" si="9"/>
        <v>5928</v>
      </c>
      <c r="R162" s="25">
        <f t="shared" si="9"/>
        <v>10174</v>
      </c>
      <c r="S162" s="25">
        <f t="shared" si="9"/>
        <v>29561</v>
      </c>
      <c r="T162" s="50">
        <f t="shared" si="8"/>
        <v>1</v>
      </c>
    </row>
    <row r="164" spans="1:20" ht="18">
      <c r="M164" s="8" t="s">
        <v>451</v>
      </c>
    </row>
    <row r="166" spans="1:20" hidden="1">
      <c r="A166" s="4" t="s">
        <v>446</v>
      </c>
      <c r="B166" s="4" t="s">
        <v>432</v>
      </c>
    </row>
    <row r="167" spans="1:20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5" t="s">
        <v>435</v>
      </c>
      <c r="N167" s="25" t="s">
        <v>415</v>
      </c>
      <c r="O167" s="25" t="s">
        <v>416</v>
      </c>
      <c r="P167" s="25" t="s">
        <v>417</v>
      </c>
      <c r="Q167" s="25" t="s">
        <v>418</v>
      </c>
      <c r="R167" s="25" t="s">
        <v>419</v>
      </c>
      <c r="S167" s="9" t="s">
        <v>506</v>
      </c>
      <c r="T167" s="48" t="s">
        <v>502</v>
      </c>
    </row>
    <row r="168" spans="1:20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v>1129</v>
      </c>
      <c r="P168" s="6">
        <v>1056</v>
      </c>
      <c r="Q168" s="6">
        <v>265</v>
      </c>
      <c r="R168" s="6">
        <v>429</v>
      </c>
      <c r="S168" s="6">
        <f>SUM(N168:R168)</f>
        <v>4347.5</v>
      </c>
      <c r="T168" s="49">
        <f>+S168/$S$200</f>
        <v>0.18694247819004425</v>
      </c>
    </row>
    <row r="169" spans="1:20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v>589</v>
      </c>
      <c r="P169" s="6">
        <v>1328.9999999999998</v>
      </c>
      <c r="Q169" s="6">
        <v>675</v>
      </c>
      <c r="R169" s="6"/>
      <c r="S169" s="6">
        <f>SUM(N169:R169)</f>
        <v>3499.5666666666666</v>
      </c>
      <c r="T169" s="49">
        <f t="shared" ref="T169:T200" si="10">+S169/$S$200</f>
        <v>0.15048134911050931</v>
      </c>
    </row>
    <row r="170" spans="1:20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291</v>
      </c>
      <c r="N170" s="6"/>
      <c r="O170" s="6">
        <v>611.1</v>
      </c>
      <c r="P170" s="6">
        <v>487.69999999999993</v>
      </c>
      <c r="Q170" s="6"/>
      <c r="R170" s="6">
        <v>1241.0333333333328</v>
      </c>
      <c r="S170" s="6">
        <f>SUM(N170:R170)</f>
        <v>2339.833333333333</v>
      </c>
      <c r="T170" s="49">
        <f t="shared" si="10"/>
        <v>0.10061282159517082</v>
      </c>
    </row>
    <row r="171" spans="1:20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23</v>
      </c>
      <c r="N171" s="6">
        <v>298.43333333333334</v>
      </c>
      <c r="O171" s="6">
        <v>343.90000000000003</v>
      </c>
      <c r="P171" s="6">
        <v>347.69999999999993</v>
      </c>
      <c r="Q171" s="6">
        <v>297</v>
      </c>
      <c r="R171" s="6">
        <v>254.63333333333335</v>
      </c>
      <c r="S171" s="6">
        <f>SUM(N171:R171)</f>
        <v>1541.6666666666667</v>
      </c>
      <c r="T171" s="49">
        <f t="shared" si="10"/>
        <v>6.6291658932639802E-2</v>
      </c>
    </row>
    <row r="172" spans="1:20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67</v>
      </c>
      <c r="N172" s="6">
        <v>233.10000000000002</v>
      </c>
      <c r="O172" s="6">
        <v>214.8</v>
      </c>
      <c r="P172" s="6">
        <v>230.5</v>
      </c>
      <c r="Q172" s="6">
        <v>221.29999999999998</v>
      </c>
      <c r="R172" s="6">
        <v>228</v>
      </c>
      <c r="S172" s="6">
        <f>SUM(N172:R172)</f>
        <v>1127.7</v>
      </c>
      <c r="T172" s="49">
        <f t="shared" si="10"/>
        <v>4.8491094342705675E-2</v>
      </c>
    </row>
    <row r="173" spans="1:20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152</v>
      </c>
      <c r="N173" s="6">
        <v>121.5</v>
      </c>
      <c r="O173" s="6">
        <v>174.5</v>
      </c>
      <c r="P173" s="6">
        <v>85.916666666666671</v>
      </c>
      <c r="Q173" s="6">
        <v>250</v>
      </c>
      <c r="R173" s="6">
        <v>339.41666666666663</v>
      </c>
      <c r="S173" s="6">
        <f>SUM(N173:R173)</f>
        <v>971.33333333333337</v>
      </c>
      <c r="T173" s="49">
        <f t="shared" si="10"/>
        <v>4.1767328460478356E-2</v>
      </c>
    </row>
    <row r="174" spans="1:20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181</v>
      </c>
      <c r="N174" s="6">
        <v>117.5</v>
      </c>
      <c r="O174" s="6">
        <v>139</v>
      </c>
      <c r="P174" s="6">
        <v>56</v>
      </c>
      <c r="Q174" s="6">
        <v>231.5</v>
      </c>
      <c r="R174" s="6">
        <v>402.16666666666663</v>
      </c>
      <c r="S174" s="6">
        <f>SUM(N174:R174)</f>
        <v>946.16666666666663</v>
      </c>
      <c r="T174" s="49">
        <f t="shared" si="10"/>
        <v>4.0685161920064446E-2</v>
      </c>
    </row>
    <row r="175" spans="1:20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261</v>
      </c>
      <c r="N175" s="6"/>
      <c r="O175" s="6">
        <v>244.8</v>
      </c>
      <c r="P175" s="6">
        <v>176.5</v>
      </c>
      <c r="Q175" s="6">
        <v>219.7</v>
      </c>
      <c r="R175" s="6">
        <v>175.16666666666669</v>
      </c>
      <c r="S175" s="6">
        <f>SUM(N175:R175)</f>
        <v>816.16666666666674</v>
      </c>
      <c r="T175" s="49">
        <f t="shared" si="10"/>
        <v>3.5095162572231046E-2</v>
      </c>
    </row>
    <row r="176" spans="1:20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230</v>
      </c>
      <c r="N176" s="6">
        <v>154.5</v>
      </c>
      <c r="O176" s="6">
        <v>81.633333333333326</v>
      </c>
      <c r="P176" s="6">
        <v>182</v>
      </c>
      <c r="Q176" s="6">
        <v>168.1</v>
      </c>
      <c r="R176" s="6">
        <v>91</v>
      </c>
      <c r="S176" s="6">
        <f>SUM(N176:R176)</f>
        <v>677.23333333333335</v>
      </c>
      <c r="T176" s="49">
        <f t="shared" si="10"/>
        <v>2.9121029935879846E-2</v>
      </c>
    </row>
    <row r="177" spans="1:20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168</v>
      </c>
      <c r="N177" s="6">
        <v>52</v>
      </c>
      <c r="O177" s="6">
        <v>33</v>
      </c>
      <c r="P177" s="6">
        <v>41</v>
      </c>
      <c r="Q177" s="6">
        <v>148.5</v>
      </c>
      <c r="R177" s="6">
        <v>367</v>
      </c>
      <c r="S177" s="6">
        <f>SUM(N177:R177)</f>
        <v>641.5</v>
      </c>
      <c r="T177" s="49">
        <f t="shared" si="10"/>
        <v>2.7584496781808715E-2</v>
      </c>
    </row>
    <row r="178" spans="1:20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254</v>
      </c>
      <c r="N178" s="6"/>
      <c r="O178" s="6">
        <v>3</v>
      </c>
      <c r="P178" s="6"/>
      <c r="Q178" s="6">
        <v>309</v>
      </c>
      <c r="R178" s="6">
        <v>310.38333333333333</v>
      </c>
      <c r="S178" s="6">
        <f>SUM(N178:R178)</f>
        <v>622.38333333333333</v>
      </c>
      <c r="T178" s="49">
        <f t="shared" si="10"/>
        <v>2.6762480211043979E-2</v>
      </c>
    </row>
    <row r="179" spans="1:20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11</v>
      </c>
      <c r="N179" s="6">
        <v>63</v>
      </c>
      <c r="O179" s="6">
        <v>207</v>
      </c>
      <c r="P179" s="6">
        <v>32</v>
      </c>
      <c r="Q179" s="6">
        <v>308.7166666666667</v>
      </c>
      <c r="R179" s="6"/>
      <c r="S179" s="6">
        <f>SUM(N179:R179)</f>
        <v>610.7166666666667</v>
      </c>
      <c r="T179" s="49">
        <f t="shared" si="10"/>
        <v>2.6260813602905088E-2</v>
      </c>
    </row>
    <row r="180" spans="1:20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214</v>
      </c>
      <c r="N180" s="6">
        <v>167.31666666666666</v>
      </c>
      <c r="O180" s="6">
        <v>214.45</v>
      </c>
      <c r="P180" s="6"/>
      <c r="Q180" s="6">
        <v>221.21666666666664</v>
      </c>
      <c r="R180" s="6"/>
      <c r="S180" s="6">
        <f>SUM(N180:R180)</f>
        <v>602.98333333333335</v>
      </c>
      <c r="T180" s="49">
        <f t="shared" si="10"/>
        <v>2.5928280308367302E-2</v>
      </c>
    </row>
    <row r="181" spans="1:20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236</v>
      </c>
      <c r="N181" s="6">
        <v>120.25</v>
      </c>
      <c r="O181" s="6">
        <v>127</v>
      </c>
      <c r="P181" s="6">
        <v>72.166666666666657</v>
      </c>
      <c r="Q181" s="6">
        <v>109.16666666666667</v>
      </c>
      <c r="R181" s="6">
        <v>140.26666666666668</v>
      </c>
      <c r="S181" s="6">
        <f>SUM(N181:R181)</f>
        <v>568.85</v>
      </c>
      <c r="T181" s="49">
        <f t="shared" si="10"/>
        <v>2.4460547146269506E-2</v>
      </c>
    </row>
    <row r="182" spans="1:20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311</v>
      </c>
      <c r="N182" s="6"/>
      <c r="O182" s="6"/>
      <c r="P182" s="6">
        <v>177.15</v>
      </c>
      <c r="Q182" s="6">
        <v>193</v>
      </c>
      <c r="R182" s="6">
        <v>179.25</v>
      </c>
      <c r="S182" s="6">
        <f>SUM(N182:R182)</f>
        <v>549.4</v>
      </c>
      <c r="T182" s="49">
        <f t="shared" si="10"/>
        <v>2.362419724384366E-2</v>
      </c>
    </row>
    <row r="183" spans="1:20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83</v>
      </c>
      <c r="N183" s="6">
        <v>32.5</v>
      </c>
      <c r="O183" s="6">
        <v>150</v>
      </c>
      <c r="P183" s="6">
        <v>12</v>
      </c>
      <c r="Q183" s="6">
        <v>112.91666666666667</v>
      </c>
      <c r="R183" s="6">
        <v>224.16666666666666</v>
      </c>
      <c r="S183" s="6">
        <f>SUM(N183:R183)</f>
        <v>531.58333333333337</v>
      </c>
      <c r="T183" s="49">
        <f t="shared" si="10"/>
        <v>2.285808066655726E-2</v>
      </c>
    </row>
    <row r="184" spans="1:20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173</v>
      </c>
      <c r="N184" s="6">
        <v>103</v>
      </c>
      <c r="O184" s="6">
        <v>24.083333333333336</v>
      </c>
      <c r="P184" s="6">
        <v>15</v>
      </c>
      <c r="Q184" s="6">
        <v>97</v>
      </c>
      <c r="R184" s="6">
        <v>222.66666666666669</v>
      </c>
      <c r="S184" s="6">
        <f>SUM(N184:R184)</f>
        <v>461.75</v>
      </c>
      <c r="T184" s="49">
        <f t="shared" si="10"/>
        <v>1.9855247683554442E-2</v>
      </c>
    </row>
    <row r="185" spans="1:20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221</v>
      </c>
      <c r="N185" s="6">
        <v>130.83333333333331</v>
      </c>
      <c r="O185" s="6">
        <v>68.7</v>
      </c>
      <c r="P185" s="6"/>
      <c r="Q185" s="6">
        <v>112.43333333333334</v>
      </c>
      <c r="R185" s="6">
        <v>125.7</v>
      </c>
      <c r="S185" s="6">
        <f>SUM(N185:R185)</f>
        <v>437.66666666666663</v>
      </c>
      <c r="T185" s="49">
        <f t="shared" si="10"/>
        <v>1.8819664471039148E-2</v>
      </c>
    </row>
    <row r="186" spans="1:20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77</v>
      </c>
      <c r="N186" s="6">
        <v>86.816666666666663</v>
      </c>
      <c r="O186" s="6">
        <v>35.983333333333334</v>
      </c>
      <c r="P186" s="6">
        <v>138</v>
      </c>
      <c r="Q186" s="6">
        <v>73.8</v>
      </c>
      <c r="R186" s="6">
        <v>78.75</v>
      </c>
      <c r="S186" s="6">
        <f>SUM(N186:R186)</f>
        <v>413.35</v>
      </c>
      <c r="T186" s="49">
        <f t="shared" si="10"/>
        <v>1.7774047926361079E-2</v>
      </c>
    </row>
    <row r="187" spans="1:20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207</v>
      </c>
      <c r="N187" s="6">
        <v>86.3</v>
      </c>
      <c r="O187" s="6">
        <v>70.900000000000006</v>
      </c>
      <c r="P187" s="6"/>
      <c r="Q187" s="6">
        <v>63.900000000000006</v>
      </c>
      <c r="R187" s="6"/>
      <c r="S187" s="6">
        <f>SUM(N187:R187)</f>
        <v>221.1</v>
      </c>
      <c r="T187" s="49">
        <f t="shared" si="10"/>
        <v>9.5072988908151308E-3</v>
      </c>
    </row>
    <row r="188" spans="1:20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88</v>
      </c>
      <c r="N188" s="6">
        <v>24</v>
      </c>
      <c r="O188" s="6">
        <v>22.7</v>
      </c>
      <c r="P188" s="6">
        <v>12.5</v>
      </c>
      <c r="Q188" s="6">
        <v>83</v>
      </c>
      <c r="R188" s="6">
        <v>74.13333333333334</v>
      </c>
      <c r="S188" s="6">
        <f>SUM(N188:R188)</f>
        <v>216.33333333333331</v>
      </c>
      <c r="T188" s="49">
        <f t="shared" si="10"/>
        <v>9.3023322480612382E-3</v>
      </c>
    </row>
    <row r="189" spans="1:20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101</v>
      </c>
      <c r="N189" s="6">
        <v>12.55</v>
      </c>
      <c r="O189" s="6">
        <v>78.666666666666657</v>
      </c>
      <c r="P189" s="6">
        <v>90</v>
      </c>
      <c r="Q189" s="6"/>
      <c r="R189" s="6"/>
      <c r="S189" s="6">
        <f>SUM(N189:R189)</f>
        <v>181.21666666666664</v>
      </c>
      <c r="T189" s="49">
        <f t="shared" si="10"/>
        <v>7.7923157575631617E-3</v>
      </c>
    </row>
    <row r="190" spans="1:20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61</v>
      </c>
      <c r="N190" s="6">
        <v>31.8</v>
      </c>
      <c r="O190" s="6">
        <v>30.8</v>
      </c>
      <c r="P190" s="6">
        <v>16</v>
      </c>
      <c r="Q190" s="6">
        <v>16.899999999999999</v>
      </c>
      <c r="R190" s="6">
        <v>83</v>
      </c>
      <c r="S190" s="6">
        <f>SUM(N190:R190)</f>
        <v>178.5</v>
      </c>
      <c r="T190" s="49">
        <f t="shared" si="10"/>
        <v>7.6754991045251061E-3</v>
      </c>
    </row>
    <row r="191" spans="1:20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191</v>
      </c>
      <c r="N191" s="6">
        <v>18.333333333333336</v>
      </c>
      <c r="O191" s="6">
        <v>36.333333333333336</v>
      </c>
      <c r="P191" s="6">
        <v>27.666666666666668</v>
      </c>
      <c r="Q191" s="6">
        <v>40.333333333333329</v>
      </c>
      <c r="R191" s="6">
        <v>25.166666666666668</v>
      </c>
      <c r="S191" s="6">
        <f>SUM(N191:R191)</f>
        <v>147.83333333333334</v>
      </c>
      <c r="T191" s="49">
        <f t="shared" si="10"/>
        <v>6.3568325917028662E-3</v>
      </c>
    </row>
    <row r="192" spans="1:20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249</v>
      </c>
      <c r="N192" s="6"/>
      <c r="O192" s="6">
        <v>4</v>
      </c>
      <c r="P192" s="6"/>
      <c r="Q192" s="6"/>
      <c r="R192" s="6">
        <v>141</v>
      </c>
      <c r="S192" s="6">
        <f>SUM(N192:R192)</f>
        <v>145</v>
      </c>
      <c r="T192" s="49">
        <f t="shared" si="10"/>
        <v>6.2349992725834191E-3</v>
      </c>
    </row>
    <row r="193" spans="1:20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94</v>
      </c>
      <c r="N193" s="6">
        <v>18.100000000000001</v>
      </c>
      <c r="O193" s="6"/>
      <c r="P193" s="6"/>
      <c r="Q193" s="6">
        <v>52.133333333333333</v>
      </c>
      <c r="R193" s="6">
        <v>52.3</v>
      </c>
      <c r="S193" s="6">
        <f>SUM(N193:R193)</f>
        <v>122.53333333333333</v>
      </c>
      <c r="T193" s="49">
        <f t="shared" si="10"/>
        <v>5.2689327186245171E-3</v>
      </c>
    </row>
    <row r="194" spans="1:20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347</v>
      </c>
      <c r="N194" s="6"/>
      <c r="O194" s="6"/>
      <c r="P194" s="6"/>
      <c r="Q194" s="6">
        <v>5</v>
      </c>
      <c r="R194" s="6">
        <v>74.833333333333343</v>
      </c>
      <c r="S194" s="6">
        <f>SUM(N194:R194)</f>
        <v>79.833333333333343</v>
      </c>
      <c r="T194" s="49">
        <f t="shared" si="10"/>
        <v>3.4328329328361588E-3</v>
      </c>
    </row>
    <row r="195" spans="1:20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276</v>
      </c>
      <c r="N195" s="6"/>
      <c r="O195" s="6">
        <v>0</v>
      </c>
      <c r="P195" s="6"/>
      <c r="Q195" s="6"/>
      <c r="R195" s="6">
        <v>75.3</v>
      </c>
      <c r="S195" s="6">
        <f>SUM(N195:R195)</f>
        <v>75.3</v>
      </c>
      <c r="T195" s="49">
        <f t="shared" si="10"/>
        <v>3.2378996222450448E-3</v>
      </c>
    </row>
    <row r="196" spans="1:20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200</v>
      </c>
      <c r="N196" s="6">
        <v>67.650000000000006</v>
      </c>
      <c r="O196" s="6"/>
      <c r="P196" s="6"/>
      <c r="Q196" s="6"/>
      <c r="R196" s="6"/>
      <c r="S196" s="6">
        <f>SUM(N196:R196)</f>
        <v>67.650000000000006</v>
      </c>
      <c r="T196" s="49">
        <f t="shared" si="10"/>
        <v>2.9089496606225403E-3</v>
      </c>
    </row>
    <row r="197" spans="1:20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282</v>
      </c>
      <c r="N197" s="6"/>
      <c r="O197" s="6">
        <v>8</v>
      </c>
      <c r="P197" s="6"/>
      <c r="Q197" s="6">
        <v>8</v>
      </c>
      <c r="R197" s="6">
        <v>35</v>
      </c>
      <c r="S197" s="6">
        <f>SUM(N197:R197)</f>
        <v>51</v>
      </c>
      <c r="T197" s="49">
        <f t="shared" si="10"/>
        <v>2.1929997441500304E-3</v>
      </c>
    </row>
    <row r="198" spans="1:20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357</v>
      </c>
      <c r="N198" s="6"/>
      <c r="O198" s="6"/>
      <c r="P198" s="6"/>
      <c r="Q198" s="6">
        <v>44</v>
      </c>
      <c r="R198" s="6"/>
      <c r="S198" s="6">
        <f>SUM(N198:R198)</f>
        <v>44</v>
      </c>
      <c r="T198" s="49">
        <f t="shared" si="10"/>
        <v>1.8919997792666927E-3</v>
      </c>
    </row>
    <row r="199" spans="1:20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163</v>
      </c>
      <c r="N199" s="6">
        <v>18.166666666666668</v>
      </c>
      <c r="O199" s="6">
        <v>0</v>
      </c>
      <c r="P199" s="6"/>
      <c r="Q199" s="6"/>
      <c r="R199" s="6"/>
      <c r="S199" s="6">
        <f>SUM(N199:R199)</f>
        <v>18.166666666666668</v>
      </c>
      <c r="T199" s="49">
        <f t="shared" si="10"/>
        <v>7.8116657553056637E-4</v>
      </c>
    </row>
    <row r="200" spans="1:20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5" t="s">
        <v>421</v>
      </c>
      <c r="N200" s="25">
        <f>SUM(N168:N199)</f>
        <v>4332.7166666666672</v>
      </c>
      <c r="O200" s="25">
        <f t="shared" ref="O200:S200" si="11">SUM(O168:O199)</f>
        <v>4642.3499999999995</v>
      </c>
      <c r="P200" s="25">
        <f t="shared" si="11"/>
        <v>4584.7999999999993</v>
      </c>
      <c r="Q200" s="25">
        <f t="shared" si="11"/>
        <v>4326.6166666666659</v>
      </c>
      <c r="R200" s="25">
        <f t="shared" si="11"/>
        <v>5369.333333333333</v>
      </c>
      <c r="S200" s="25">
        <f t="shared" si="11"/>
        <v>23255.816666666662</v>
      </c>
      <c r="T200" s="50">
        <f t="shared" si="10"/>
        <v>1</v>
      </c>
    </row>
  </sheetData>
  <sortState xmlns:xlrd2="http://schemas.microsoft.com/office/spreadsheetml/2017/richdata2" ref="M168:S199">
    <sortCondition descending="1" ref="S168:S199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6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4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453</v>
      </c>
      <c r="F1" s="34" t="s">
        <v>3</v>
      </c>
      <c r="G1" s="34" t="s">
        <v>4</v>
      </c>
      <c r="H1" s="34" t="s">
        <v>5</v>
      </c>
      <c r="I1" s="34" t="s">
        <v>6</v>
      </c>
      <c r="J1" s="34" t="s">
        <v>7</v>
      </c>
      <c r="K1" s="34" t="s">
        <v>422</v>
      </c>
      <c r="L1" s="34" t="s">
        <v>8</v>
      </c>
      <c r="M1" s="34" t="s">
        <v>9</v>
      </c>
      <c r="N1" s="34" t="s">
        <v>452</v>
      </c>
      <c r="O1" s="34" t="s">
        <v>444</v>
      </c>
      <c r="P1" s="34" t="s">
        <v>445</v>
      </c>
      <c r="Q1" s="31" t="s">
        <v>442</v>
      </c>
      <c r="R1" s="31" t="s">
        <v>443</v>
      </c>
    </row>
    <row r="2" spans="1:26">
      <c r="A2" s="45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6">
        <v>4</v>
      </c>
      <c r="N2" s="41">
        <f>LEN($M2)</f>
        <v>1</v>
      </c>
      <c r="O2" s="42" t="str">
        <f>IF(N2="1",$M2,IF(N2=2,LEFT($M2,2),LEFT($M2,2)))</f>
        <v>4</v>
      </c>
      <c r="P2" s="42">
        <f>IF(N2&lt;=2,0,MID($M2,3,3))</f>
        <v>0</v>
      </c>
      <c r="Q2" s="43">
        <f t="shared" ref="Q2" si="0">+(O2*60)+P2</f>
        <v>240</v>
      </c>
      <c r="R2" s="43">
        <f>+Q2/60</f>
        <v>4</v>
      </c>
      <c r="U2" s="40"/>
      <c r="V2" s="40"/>
      <c r="W2" s="10"/>
      <c r="X2" s="6"/>
      <c r="Z2" s="39"/>
    </row>
    <row r="3" spans="1:26">
      <c r="A3" s="45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6">
        <v>430</v>
      </c>
      <c r="N3" s="41">
        <f t="shared" ref="N3:N66" si="2">LEN($M3)</f>
        <v>3</v>
      </c>
      <c r="O3" s="42" t="str">
        <f t="shared" ref="O3:O66" si="3">IF(N3="1",$M3,IF(N3=2,LEFT($M3,2),LEFT($M3,2)))</f>
        <v>43</v>
      </c>
      <c r="P3" s="42" t="str">
        <f t="shared" ref="P3:P66" si="4">IF(N3&lt;=2,0,MID($M3,3,3))</f>
        <v>0</v>
      </c>
      <c r="Q3" s="43">
        <f t="shared" ref="Q3:Q66" si="5">(O3*60)+P3</f>
        <v>2580</v>
      </c>
      <c r="R3" s="43">
        <f t="shared" ref="R3:R66" si="6">+Q3/60</f>
        <v>43</v>
      </c>
      <c r="U3" s="40"/>
      <c r="V3" s="40"/>
      <c r="W3" s="10"/>
      <c r="X3" s="6"/>
      <c r="Z3" s="39"/>
    </row>
    <row r="4" spans="1:26">
      <c r="A4" s="45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465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6">
        <v>16</v>
      </c>
      <c r="N4" s="41">
        <f t="shared" si="2"/>
        <v>2</v>
      </c>
      <c r="O4" s="42" t="str">
        <f t="shared" si="3"/>
        <v>16</v>
      </c>
      <c r="P4" s="42">
        <f t="shared" si="4"/>
        <v>0</v>
      </c>
      <c r="Q4" s="43">
        <f t="shared" si="5"/>
        <v>960</v>
      </c>
      <c r="R4" s="43">
        <f t="shared" si="6"/>
        <v>16</v>
      </c>
      <c r="U4" s="40"/>
      <c r="V4" s="40"/>
      <c r="W4" s="10"/>
      <c r="X4" s="6"/>
      <c r="Z4" s="39"/>
    </row>
    <row r="5" spans="1:26">
      <c r="A5" s="45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6">
        <v>518</v>
      </c>
      <c r="N5" s="41">
        <f t="shared" si="2"/>
        <v>3</v>
      </c>
      <c r="O5" s="42" t="str">
        <f t="shared" si="3"/>
        <v>51</v>
      </c>
      <c r="P5" s="42" t="str">
        <f t="shared" si="4"/>
        <v>8</v>
      </c>
      <c r="Q5" s="43">
        <f t="shared" si="5"/>
        <v>3068</v>
      </c>
      <c r="R5" s="43">
        <f t="shared" si="6"/>
        <v>51.133333333333333</v>
      </c>
      <c r="U5" s="40"/>
      <c r="V5" s="40"/>
      <c r="W5" s="10"/>
      <c r="X5" s="6"/>
      <c r="Z5" s="39"/>
    </row>
    <row r="6" spans="1:26">
      <c r="A6" s="45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6">
        <v>2406</v>
      </c>
      <c r="N6" s="41">
        <f t="shared" si="2"/>
        <v>4</v>
      </c>
      <c r="O6" s="42" t="str">
        <f t="shared" si="3"/>
        <v>24</v>
      </c>
      <c r="P6" s="42" t="str">
        <f t="shared" si="4"/>
        <v>06</v>
      </c>
      <c r="Q6" s="43">
        <f t="shared" si="5"/>
        <v>1446</v>
      </c>
      <c r="R6" s="43">
        <f t="shared" si="6"/>
        <v>24.1</v>
      </c>
      <c r="U6" s="40"/>
      <c r="V6" s="40"/>
      <c r="W6" s="10"/>
      <c r="X6" s="6"/>
      <c r="Z6" s="39"/>
    </row>
    <row r="7" spans="1:26">
      <c r="A7" s="45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6">
        <v>2248</v>
      </c>
      <c r="N7" s="41">
        <f t="shared" si="2"/>
        <v>4</v>
      </c>
      <c r="O7" s="42" t="str">
        <f t="shared" si="3"/>
        <v>22</v>
      </c>
      <c r="P7" s="42" t="str">
        <f t="shared" si="4"/>
        <v>48</v>
      </c>
      <c r="Q7" s="43">
        <f t="shared" si="5"/>
        <v>1368</v>
      </c>
      <c r="R7" s="43">
        <f t="shared" si="6"/>
        <v>22.8</v>
      </c>
      <c r="U7" s="40"/>
      <c r="V7" s="40"/>
      <c r="W7" s="10"/>
      <c r="X7" s="6"/>
      <c r="Z7" s="39"/>
    </row>
    <row r="8" spans="1:26">
      <c r="A8" s="45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6">
        <v>6324</v>
      </c>
      <c r="N8" s="41">
        <f t="shared" si="2"/>
        <v>4</v>
      </c>
      <c r="O8" s="42" t="str">
        <f t="shared" si="3"/>
        <v>63</v>
      </c>
      <c r="P8" s="42" t="str">
        <f t="shared" si="4"/>
        <v>24</v>
      </c>
      <c r="Q8" s="43">
        <f t="shared" si="5"/>
        <v>3804</v>
      </c>
      <c r="R8" s="43">
        <f t="shared" si="6"/>
        <v>63.4</v>
      </c>
      <c r="U8" s="40"/>
      <c r="V8" s="40"/>
      <c r="W8" s="10"/>
      <c r="X8" s="6"/>
      <c r="Z8" s="39"/>
    </row>
    <row r="9" spans="1:26">
      <c r="A9" s="45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6">
        <v>6536</v>
      </c>
      <c r="N9" s="41">
        <f t="shared" si="2"/>
        <v>4</v>
      </c>
      <c r="O9" s="42" t="str">
        <f t="shared" si="3"/>
        <v>65</v>
      </c>
      <c r="P9" s="42" t="str">
        <f t="shared" si="4"/>
        <v>36</v>
      </c>
      <c r="Q9" s="43">
        <f t="shared" si="5"/>
        <v>3936</v>
      </c>
      <c r="R9" s="43">
        <f t="shared" si="6"/>
        <v>65.599999999999994</v>
      </c>
      <c r="U9" s="40"/>
      <c r="V9" s="40"/>
      <c r="W9" s="10"/>
      <c r="X9" s="6"/>
      <c r="Z9" s="39"/>
    </row>
    <row r="10" spans="1:26">
      <c r="A10" s="45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6">
        <v>1018</v>
      </c>
      <c r="N10" s="41">
        <f t="shared" si="2"/>
        <v>4</v>
      </c>
      <c r="O10" s="42" t="str">
        <f t="shared" si="3"/>
        <v>10</v>
      </c>
      <c r="P10" s="42" t="str">
        <f t="shared" si="4"/>
        <v>18</v>
      </c>
      <c r="Q10" s="43">
        <f t="shared" si="5"/>
        <v>618</v>
      </c>
      <c r="R10" s="43">
        <f t="shared" si="6"/>
        <v>10.3</v>
      </c>
      <c r="U10" s="40"/>
      <c r="V10" s="40"/>
      <c r="W10" s="10"/>
      <c r="X10" s="6"/>
      <c r="Z10" s="39"/>
    </row>
    <row r="11" spans="1:26">
      <c r="A11" s="45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6">
        <v>6106</v>
      </c>
      <c r="N11" s="41">
        <f t="shared" si="2"/>
        <v>4</v>
      </c>
      <c r="O11" s="42" t="str">
        <f t="shared" si="3"/>
        <v>61</v>
      </c>
      <c r="P11" s="42" t="str">
        <f t="shared" si="4"/>
        <v>06</v>
      </c>
      <c r="Q11" s="43">
        <f t="shared" si="5"/>
        <v>3666</v>
      </c>
      <c r="R11" s="43">
        <f t="shared" si="6"/>
        <v>61.1</v>
      </c>
      <c r="U11" s="40"/>
      <c r="V11" s="40"/>
      <c r="W11" s="10"/>
      <c r="X11" s="6"/>
      <c r="Z11" s="39"/>
    </row>
    <row r="12" spans="1:26">
      <c r="A12" s="45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454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6">
        <v>39</v>
      </c>
      <c r="N12" s="41">
        <f t="shared" si="2"/>
        <v>2</v>
      </c>
      <c r="O12" s="42" t="str">
        <f t="shared" si="3"/>
        <v>39</v>
      </c>
      <c r="P12" s="42">
        <f t="shared" si="4"/>
        <v>0</v>
      </c>
      <c r="Q12" s="43">
        <f t="shared" si="5"/>
        <v>2340</v>
      </c>
      <c r="R12" s="43">
        <f t="shared" si="6"/>
        <v>39</v>
      </c>
      <c r="U12" s="40"/>
      <c r="V12" s="40"/>
      <c r="W12" s="10"/>
      <c r="X12" s="6"/>
      <c r="Z12" s="39"/>
    </row>
    <row r="13" spans="1:26">
      <c r="A13" s="45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454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6">
        <v>366</v>
      </c>
      <c r="N13" s="41">
        <f t="shared" si="2"/>
        <v>3</v>
      </c>
      <c r="O13" s="42" t="str">
        <f t="shared" si="3"/>
        <v>36</v>
      </c>
      <c r="P13" s="42" t="str">
        <f t="shared" si="4"/>
        <v>6</v>
      </c>
      <c r="Q13" s="43">
        <f t="shared" si="5"/>
        <v>2166</v>
      </c>
      <c r="R13" s="43">
        <f t="shared" si="6"/>
        <v>36.1</v>
      </c>
      <c r="U13" s="40"/>
      <c r="V13" s="40"/>
      <c r="W13" s="10"/>
      <c r="X13" s="6"/>
      <c r="Z13" s="39"/>
    </row>
    <row r="14" spans="1:26">
      <c r="A14" s="45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454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6">
        <v>101</v>
      </c>
      <c r="N14" s="41">
        <f t="shared" si="2"/>
        <v>3</v>
      </c>
      <c r="O14" s="42" t="str">
        <f t="shared" si="3"/>
        <v>10</v>
      </c>
      <c r="P14" s="42" t="str">
        <f t="shared" si="4"/>
        <v>1</v>
      </c>
      <c r="Q14" s="43">
        <f t="shared" si="5"/>
        <v>601</v>
      </c>
      <c r="R14" s="43">
        <f t="shared" si="6"/>
        <v>10.016666666666667</v>
      </c>
      <c r="U14" s="40"/>
      <c r="V14" s="40"/>
      <c r="W14" s="10"/>
      <c r="X14" s="6"/>
      <c r="Z14" s="39"/>
    </row>
    <row r="15" spans="1:26">
      <c r="A15" s="45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454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6">
        <v>401</v>
      </c>
      <c r="N15" s="41">
        <f t="shared" si="2"/>
        <v>3</v>
      </c>
      <c r="O15" s="42" t="str">
        <f t="shared" si="3"/>
        <v>40</v>
      </c>
      <c r="P15" s="42" t="str">
        <f t="shared" si="4"/>
        <v>1</v>
      </c>
      <c r="Q15" s="43">
        <f t="shared" si="5"/>
        <v>2401</v>
      </c>
      <c r="R15" s="43">
        <f t="shared" si="6"/>
        <v>40.016666666666666</v>
      </c>
      <c r="U15" s="40"/>
      <c r="V15" s="40"/>
      <c r="W15" s="10"/>
      <c r="X15" s="6"/>
      <c r="Z15" s="39"/>
    </row>
    <row r="16" spans="1:26">
      <c r="A16" s="45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454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6">
        <v>443</v>
      </c>
      <c r="N16" s="41">
        <f t="shared" si="2"/>
        <v>3</v>
      </c>
      <c r="O16" s="42" t="str">
        <f t="shared" si="3"/>
        <v>44</v>
      </c>
      <c r="P16" s="42" t="str">
        <f t="shared" si="4"/>
        <v>3</v>
      </c>
      <c r="Q16" s="43">
        <f t="shared" si="5"/>
        <v>2643</v>
      </c>
      <c r="R16" s="43">
        <f t="shared" si="6"/>
        <v>44.05</v>
      </c>
      <c r="U16" s="40"/>
      <c r="V16" s="40"/>
      <c r="W16" s="10"/>
      <c r="X16" s="6"/>
      <c r="Z16" s="39"/>
    </row>
    <row r="17" spans="1:26">
      <c r="A17" s="45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454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6">
        <v>405</v>
      </c>
      <c r="N17" s="41">
        <f t="shared" si="2"/>
        <v>3</v>
      </c>
      <c r="O17" s="42" t="str">
        <f t="shared" si="3"/>
        <v>40</v>
      </c>
      <c r="P17" s="42" t="str">
        <f t="shared" si="4"/>
        <v>5</v>
      </c>
      <c r="Q17" s="43">
        <f t="shared" si="5"/>
        <v>2405</v>
      </c>
      <c r="R17" s="43">
        <f t="shared" si="6"/>
        <v>40.083333333333336</v>
      </c>
      <c r="U17" s="40"/>
      <c r="V17" s="40"/>
      <c r="W17" s="10"/>
      <c r="X17" s="6"/>
      <c r="Z17" s="39"/>
    </row>
    <row r="18" spans="1:26">
      <c r="A18" s="45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454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6">
        <v>429</v>
      </c>
      <c r="N18" s="41">
        <f t="shared" si="2"/>
        <v>3</v>
      </c>
      <c r="O18" s="42" t="str">
        <f t="shared" si="3"/>
        <v>42</v>
      </c>
      <c r="P18" s="42" t="str">
        <f t="shared" si="4"/>
        <v>9</v>
      </c>
      <c r="Q18" s="43">
        <f t="shared" si="5"/>
        <v>2529</v>
      </c>
      <c r="R18" s="43">
        <f t="shared" si="6"/>
        <v>42.15</v>
      </c>
      <c r="U18" s="40"/>
      <c r="V18" s="40"/>
      <c r="W18" s="10"/>
      <c r="X18" s="6"/>
      <c r="Z18" s="39"/>
    </row>
    <row r="19" spans="1:26">
      <c r="A19" s="45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454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6">
        <v>458</v>
      </c>
      <c r="N19" s="41">
        <f t="shared" si="2"/>
        <v>3</v>
      </c>
      <c r="O19" s="42" t="str">
        <f t="shared" si="3"/>
        <v>45</v>
      </c>
      <c r="P19" s="42" t="str">
        <f t="shared" si="4"/>
        <v>8</v>
      </c>
      <c r="Q19" s="43">
        <f t="shared" si="5"/>
        <v>2708</v>
      </c>
      <c r="R19" s="43">
        <f t="shared" si="6"/>
        <v>45.133333333333333</v>
      </c>
      <c r="U19" s="40"/>
      <c r="V19" s="40"/>
      <c r="W19" s="10"/>
      <c r="X19" s="6"/>
    </row>
    <row r="20" spans="1:26">
      <c r="A20" s="45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454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6">
        <v>454</v>
      </c>
      <c r="N20" s="41">
        <f t="shared" si="2"/>
        <v>3</v>
      </c>
      <c r="O20" s="42" t="str">
        <f t="shared" si="3"/>
        <v>45</v>
      </c>
      <c r="P20" s="42" t="str">
        <f t="shared" si="4"/>
        <v>4</v>
      </c>
      <c r="Q20" s="43">
        <f t="shared" si="5"/>
        <v>2704</v>
      </c>
      <c r="R20" s="43">
        <f t="shared" si="6"/>
        <v>45.06666666666667</v>
      </c>
      <c r="U20" s="40"/>
      <c r="V20" s="40"/>
      <c r="W20" s="10"/>
      <c r="X20" s="6"/>
    </row>
    <row r="21" spans="1:26">
      <c r="A21" s="45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6">
        <v>472</v>
      </c>
      <c r="N21" s="41">
        <f t="shared" si="2"/>
        <v>3</v>
      </c>
      <c r="O21" s="42" t="str">
        <f t="shared" si="3"/>
        <v>47</v>
      </c>
      <c r="P21" s="42" t="str">
        <f t="shared" si="4"/>
        <v>2</v>
      </c>
      <c r="Q21" s="43">
        <f t="shared" si="5"/>
        <v>2822</v>
      </c>
      <c r="R21" s="43">
        <f t="shared" si="6"/>
        <v>47.033333333333331</v>
      </c>
      <c r="U21" s="40"/>
      <c r="V21" s="40"/>
      <c r="W21" s="10"/>
      <c r="X21" s="6"/>
    </row>
    <row r="22" spans="1:26">
      <c r="A22" s="45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6">
        <v>415</v>
      </c>
      <c r="N22" s="41">
        <f t="shared" si="2"/>
        <v>3</v>
      </c>
      <c r="O22" s="42" t="str">
        <f t="shared" si="3"/>
        <v>41</v>
      </c>
      <c r="P22" s="42" t="str">
        <f t="shared" si="4"/>
        <v>5</v>
      </c>
      <c r="Q22" s="43">
        <f t="shared" si="5"/>
        <v>2465</v>
      </c>
      <c r="R22" s="43">
        <f t="shared" si="6"/>
        <v>41.083333333333336</v>
      </c>
      <c r="U22" s="40"/>
      <c r="V22" s="40"/>
      <c r="W22" s="10"/>
      <c r="X22" s="6"/>
    </row>
    <row r="23" spans="1:26">
      <c r="A23" s="45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6">
        <v>183</v>
      </c>
      <c r="N23" s="41">
        <f t="shared" si="2"/>
        <v>3</v>
      </c>
      <c r="O23" s="42" t="str">
        <f t="shared" si="3"/>
        <v>18</v>
      </c>
      <c r="P23" s="42" t="str">
        <f t="shared" si="4"/>
        <v>3</v>
      </c>
      <c r="Q23" s="43">
        <f t="shared" si="5"/>
        <v>1083</v>
      </c>
      <c r="R23" s="43">
        <f t="shared" si="6"/>
        <v>18.05</v>
      </c>
      <c r="U23" s="40"/>
      <c r="V23" s="40"/>
      <c r="W23" s="10"/>
      <c r="X23" s="6"/>
    </row>
    <row r="24" spans="1:26">
      <c r="A24" s="45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6">
        <v>328</v>
      </c>
      <c r="N24" s="41">
        <f t="shared" si="2"/>
        <v>3</v>
      </c>
      <c r="O24" s="42" t="str">
        <f t="shared" si="3"/>
        <v>32</v>
      </c>
      <c r="P24" s="42" t="str">
        <f t="shared" si="4"/>
        <v>8</v>
      </c>
      <c r="Q24" s="43">
        <f t="shared" si="5"/>
        <v>1928</v>
      </c>
      <c r="R24" s="43">
        <f t="shared" si="6"/>
        <v>32.133333333333333</v>
      </c>
      <c r="U24" s="40"/>
      <c r="V24" s="40"/>
      <c r="W24" s="10"/>
      <c r="X24" s="6"/>
    </row>
    <row r="25" spans="1:26">
      <c r="A25" s="45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6">
        <v>498</v>
      </c>
      <c r="N25" s="41">
        <f t="shared" si="2"/>
        <v>3</v>
      </c>
      <c r="O25" s="42" t="str">
        <f t="shared" si="3"/>
        <v>49</v>
      </c>
      <c r="P25" s="42" t="str">
        <f t="shared" si="4"/>
        <v>8</v>
      </c>
      <c r="Q25" s="43">
        <f t="shared" si="5"/>
        <v>2948</v>
      </c>
      <c r="R25" s="43">
        <f t="shared" si="6"/>
        <v>49.133333333333333</v>
      </c>
      <c r="U25" s="40"/>
      <c r="V25" s="40"/>
      <c r="W25" s="10"/>
      <c r="X25" s="6"/>
    </row>
    <row r="26" spans="1:26">
      <c r="A26" s="45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6">
        <v>54</v>
      </c>
      <c r="N26" s="41">
        <f t="shared" si="2"/>
        <v>2</v>
      </c>
      <c r="O26" s="42" t="str">
        <f t="shared" si="3"/>
        <v>54</v>
      </c>
      <c r="P26" s="42">
        <f t="shared" si="4"/>
        <v>0</v>
      </c>
      <c r="Q26" s="43">
        <f t="shared" si="5"/>
        <v>3240</v>
      </c>
      <c r="R26" s="43">
        <f t="shared" si="6"/>
        <v>54</v>
      </c>
      <c r="U26" s="40"/>
      <c r="V26" s="40"/>
      <c r="W26" s="10"/>
      <c r="X26" s="6"/>
    </row>
    <row r="27" spans="1:26">
      <c r="A27" s="45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6">
        <v>92</v>
      </c>
      <c r="N27" s="41">
        <f t="shared" si="2"/>
        <v>2</v>
      </c>
      <c r="O27" s="42" t="str">
        <f t="shared" si="3"/>
        <v>92</v>
      </c>
      <c r="P27" s="42">
        <f t="shared" si="4"/>
        <v>0</v>
      </c>
      <c r="Q27" s="43">
        <f t="shared" si="5"/>
        <v>5520</v>
      </c>
      <c r="R27" s="43">
        <f t="shared" si="6"/>
        <v>92</v>
      </c>
      <c r="U27" s="40"/>
      <c r="V27" s="40"/>
      <c r="W27" s="10"/>
      <c r="X27" s="6"/>
    </row>
    <row r="28" spans="1:26">
      <c r="A28" s="45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6">
        <v>41</v>
      </c>
      <c r="N28" s="41">
        <f t="shared" si="2"/>
        <v>2</v>
      </c>
      <c r="O28" s="42" t="str">
        <f t="shared" si="3"/>
        <v>41</v>
      </c>
      <c r="P28" s="42">
        <f t="shared" si="4"/>
        <v>0</v>
      </c>
      <c r="Q28" s="43">
        <f t="shared" si="5"/>
        <v>2460</v>
      </c>
      <c r="R28" s="43">
        <f t="shared" si="6"/>
        <v>41</v>
      </c>
      <c r="U28" s="40"/>
      <c r="V28" s="40"/>
      <c r="W28" s="10"/>
      <c r="X28" s="6"/>
    </row>
    <row r="29" spans="1:26">
      <c r="A29" s="45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6">
        <v>118</v>
      </c>
      <c r="N29" s="41">
        <f t="shared" si="2"/>
        <v>3</v>
      </c>
      <c r="O29" s="42" t="str">
        <f t="shared" si="3"/>
        <v>11</v>
      </c>
      <c r="P29" s="42" t="str">
        <f t="shared" si="4"/>
        <v>8</v>
      </c>
      <c r="Q29" s="43">
        <f t="shared" si="5"/>
        <v>668</v>
      </c>
      <c r="R29" s="43">
        <f t="shared" si="6"/>
        <v>11.133333333333333</v>
      </c>
      <c r="U29" s="40"/>
      <c r="V29" s="40"/>
      <c r="W29" s="10"/>
      <c r="X29" s="6"/>
    </row>
    <row r="30" spans="1:26">
      <c r="A30" s="45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6">
        <v>9</v>
      </c>
      <c r="N30" s="41">
        <f t="shared" si="2"/>
        <v>1</v>
      </c>
      <c r="O30" s="42" t="str">
        <f t="shared" si="3"/>
        <v>9</v>
      </c>
      <c r="P30" s="42">
        <f t="shared" si="4"/>
        <v>0</v>
      </c>
      <c r="Q30" s="43">
        <f t="shared" si="5"/>
        <v>540</v>
      </c>
      <c r="R30" s="43">
        <f t="shared" si="6"/>
        <v>9</v>
      </c>
      <c r="U30" s="40"/>
      <c r="V30" s="40"/>
      <c r="W30" s="10"/>
      <c r="X30" s="6"/>
    </row>
    <row r="31" spans="1:26">
      <c r="A31" s="45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6">
        <v>127</v>
      </c>
      <c r="N31" s="41">
        <f t="shared" si="2"/>
        <v>3</v>
      </c>
      <c r="O31" s="42" t="str">
        <f t="shared" si="3"/>
        <v>12</v>
      </c>
      <c r="P31" s="42" t="str">
        <f t="shared" si="4"/>
        <v>7</v>
      </c>
      <c r="Q31" s="43">
        <f t="shared" si="5"/>
        <v>727</v>
      </c>
      <c r="R31" s="43">
        <f t="shared" si="6"/>
        <v>12.116666666666667</v>
      </c>
      <c r="U31" s="40"/>
      <c r="V31" s="40"/>
      <c r="W31" s="10"/>
      <c r="X31" s="6"/>
    </row>
    <row r="32" spans="1:26">
      <c r="A32" s="45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6">
        <v>88</v>
      </c>
      <c r="N32" s="41">
        <f t="shared" si="2"/>
        <v>2</v>
      </c>
      <c r="O32" s="42" t="str">
        <f t="shared" si="3"/>
        <v>88</v>
      </c>
      <c r="P32" s="42">
        <f t="shared" si="4"/>
        <v>0</v>
      </c>
      <c r="Q32" s="43">
        <f t="shared" si="5"/>
        <v>5280</v>
      </c>
      <c r="R32" s="43">
        <f t="shared" si="6"/>
        <v>88</v>
      </c>
      <c r="U32" s="40"/>
      <c r="V32" s="40"/>
      <c r="W32" s="10"/>
      <c r="X32" s="6"/>
    </row>
    <row r="33" spans="1:24">
      <c r="A33" s="45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6">
        <v>35</v>
      </c>
      <c r="N33" s="41">
        <f t="shared" si="2"/>
        <v>2</v>
      </c>
      <c r="O33" s="42" t="str">
        <f t="shared" si="3"/>
        <v>35</v>
      </c>
      <c r="P33" s="42">
        <f t="shared" si="4"/>
        <v>0</v>
      </c>
      <c r="Q33" s="43">
        <f t="shared" si="5"/>
        <v>2100</v>
      </c>
      <c r="R33" s="43">
        <f t="shared" si="6"/>
        <v>35</v>
      </c>
      <c r="U33" s="40"/>
      <c r="V33" s="40"/>
      <c r="W33" s="10"/>
      <c r="X33" s="6"/>
    </row>
    <row r="34" spans="1:24">
      <c r="A34" s="45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6">
        <v>102</v>
      </c>
      <c r="N34" s="41">
        <f t="shared" si="2"/>
        <v>3</v>
      </c>
      <c r="O34" s="42" t="str">
        <f t="shared" si="3"/>
        <v>10</v>
      </c>
      <c r="P34" s="42" t="str">
        <f t="shared" si="4"/>
        <v>2</v>
      </c>
      <c r="Q34" s="43">
        <f t="shared" si="5"/>
        <v>602</v>
      </c>
      <c r="R34" s="43">
        <f t="shared" si="6"/>
        <v>10.033333333333333</v>
      </c>
      <c r="U34" s="40"/>
      <c r="V34" s="40"/>
      <c r="W34" s="10"/>
      <c r="X34" s="6"/>
    </row>
    <row r="35" spans="1:24">
      <c r="A35" s="45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6">
        <v>137</v>
      </c>
      <c r="N35" s="41">
        <f t="shared" si="2"/>
        <v>3</v>
      </c>
      <c r="O35" s="42" t="str">
        <f t="shared" si="3"/>
        <v>13</v>
      </c>
      <c r="P35" s="42" t="str">
        <f t="shared" si="4"/>
        <v>7</v>
      </c>
      <c r="Q35" s="43">
        <f t="shared" si="5"/>
        <v>787</v>
      </c>
      <c r="R35" s="43">
        <f t="shared" si="6"/>
        <v>13.116666666666667</v>
      </c>
      <c r="U35" s="40"/>
      <c r="V35" s="40"/>
      <c r="W35" s="10"/>
      <c r="X35" s="6"/>
    </row>
    <row r="36" spans="1:24">
      <c r="A36" s="45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6">
        <v>127</v>
      </c>
      <c r="N36" s="41">
        <f t="shared" si="2"/>
        <v>3</v>
      </c>
      <c r="O36" s="42" t="str">
        <f t="shared" si="3"/>
        <v>12</v>
      </c>
      <c r="P36" s="42" t="str">
        <f t="shared" si="4"/>
        <v>7</v>
      </c>
      <c r="Q36" s="43">
        <f t="shared" si="5"/>
        <v>727</v>
      </c>
      <c r="R36" s="43">
        <f t="shared" si="6"/>
        <v>12.116666666666667</v>
      </c>
      <c r="U36" s="40"/>
      <c r="V36" s="40"/>
      <c r="W36" s="10"/>
      <c r="X36" s="6"/>
    </row>
    <row r="37" spans="1:24">
      <c r="A37" s="45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6">
        <v>3148</v>
      </c>
      <c r="N37" s="41">
        <f t="shared" si="2"/>
        <v>4</v>
      </c>
      <c r="O37" s="42" t="str">
        <f t="shared" si="3"/>
        <v>31</v>
      </c>
      <c r="P37" s="42" t="str">
        <f t="shared" si="4"/>
        <v>48</v>
      </c>
      <c r="Q37" s="43">
        <f t="shared" si="5"/>
        <v>1908</v>
      </c>
      <c r="R37" s="43">
        <f t="shared" si="6"/>
        <v>31.8</v>
      </c>
      <c r="U37" s="40"/>
      <c r="V37" s="40"/>
      <c r="W37" s="10"/>
      <c r="X37" s="6"/>
    </row>
    <row r="38" spans="1:24">
      <c r="A38" s="45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6">
        <v>3742</v>
      </c>
      <c r="N38" s="41">
        <f t="shared" si="2"/>
        <v>4</v>
      </c>
      <c r="O38" s="42" t="str">
        <f t="shared" si="3"/>
        <v>37</v>
      </c>
      <c r="P38" s="42" t="str">
        <f t="shared" si="4"/>
        <v>42</v>
      </c>
      <c r="Q38" s="43">
        <f t="shared" si="5"/>
        <v>2262</v>
      </c>
      <c r="R38" s="43">
        <f t="shared" si="6"/>
        <v>37.700000000000003</v>
      </c>
      <c r="U38" s="40"/>
      <c r="V38" s="40"/>
      <c r="W38" s="10"/>
      <c r="X38" s="6"/>
    </row>
    <row r="39" spans="1:24">
      <c r="A39" s="45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6">
        <v>3936</v>
      </c>
      <c r="N39" s="41">
        <f t="shared" si="2"/>
        <v>4</v>
      </c>
      <c r="O39" s="42" t="str">
        <f t="shared" si="3"/>
        <v>39</v>
      </c>
      <c r="P39" s="42" t="str">
        <f t="shared" si="4"/>
        <v>36</v>
      </c>
      <c r="Q39" s="43">
        <f t="shared" si="5"/>
        <v>2376</v>
      </c>
      <c r="R39" s="43">
        <f t="shared" si="6"/>
        <v>39.6</v>
      </c>
      <c r="U39" s="40"/>
      <c r="V39" s="40"/>
      <c r="W39" s="10"/>
      <c r="X39" s="6"/>
    </row>
    <row r="40" spans="1:24">
      <c r="A40" s="45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6">
        <v>4030</v>
      </c>
      <c r="N40" s="41">
        <f t="shared" si="2"/>
        <v>4</v>
      </c>
      <c r="O40" s="42" t="str">
        <f t="shared" si="3"/>
        <v>40</v>
      </c>
      <c r="P40" s="42" t="str">
        <f t="shared" si="4"/>
        <v>30</v>
      </c>
      <c r="Q40" s="43">
        <f t="shared" si="5"/>
        <v>2430</v>
      </c>
      <c r="R40" s="43">
        <f t="shared" si="6"/>
        <v>40.5</v>
      </c>
      <c r="U40" s="40"/>
      <c r="V40" s="40"/>
      <c r="W40" s="10"/>
      <c r="X40" s="6"/>
    </row>
    <row r="41" spans="1:24">
      <c r="A41" s="45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6">
        <v>3730</v>
      </c>
      <c r="N41" s="41">
        <f t="shared" si="2"/>
        <v>4</v>
      </c>
      <c r="O41" s="42" t="str">
        <f t="shared" si="3"/>
        <v>37</v>
      </c>
      <c r="P41" s="42" t="str">
        <f t="shared" si="4"/>
        <v>30</v>
      </c>
      <c r="Q41" s="43">
        <f t="shared" si="5"/>
        <v>2250</v>
      </c>
      <c r="R41" s="43">
        <f t="shared" si="6"/>
        <v>37.5</v>
      </c>
      <c r="U41" s="40"/>
      <c r="V41" s="40"/>
      <c r="W41" s="10"/>
      <c r="X41" s="6"/>
    </row>
    <row r="42" spans="1:24">
      <c r="A42" s="45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6">
        <v>3836</v>
      </c>
      <c r="N42" s="41">
        <f t="shared" si="2"/>
        <v>4</v>
      </c>
      <c r="O42" s="42" t="str">
        <f t="shared" si="3"/>
        <v>38</v>
      </c>
      <c r="P42" s="42" t="str">
        <f t="shared" si="4"/>
        <v>36</v>
      </c>
      <c r="Q42" s="43">
        <f t="shared" si="5"/>
        <v>2316</v>
      </c>
      <c r="R42" s="43">
        <f t="shared" si="6"/>
        <v>38.6</v>
      </c>
      <c r="U42" s="40"/>
      <c r="V42" s="40"/>
      <c r="W42" s="10"/>
      <c r="X42" s="6"/>
    </row>
    <row r="43" spans="1:24">
      <c r="A43" s="45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6">
        <v>3912</v>
      </c>
      <c r="N43" s="41">
        <f t="shared" si="2"/>
        <v>4</v>
      </c>
      <c r="O43" s="42" t="str">
        <f t="shared" si="3"/>
        <v>39</v>
      </c>
      <c r="P43" s="42" t="str">
        <f t="shared" si="4"/>
        <v>12</v>
      </c>
      <c r="Q43" s="43">
        <f t="shared" si="5"/>
        <v>2352</v>
      </c>
      <c r="R43" s="43">
        <f t="shared" si="6"/>
        <v>39.200000000000003</v>
      </c>
      <c r="U43" s="40"/>
      <c r="V43" s="40"/>
      <c r="W43" s="10"/>
      <c r="X43" s="6"/>
    </row>
    <row r="44" spans="1:24">
      <c r="A44" s="45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6">
        <v>1446</v>
      </c>
      <c r="N44" s="41">
        <f t="shared" si="2"/>
        <v>4</v>
      </c>
      <c r="O44" s="42" t="str">
        <f t="shared" si="3"/>
        <v>14</v>
      </c>
      <c r="P44" s="42" t="str">
        <f t="shared" si="4"/>
        <v>46</v>
      </c>
      <c r="Q44" s="43">
        <f t="shared" si="5"/>
        <v>886</v>
      </c>
      <c r="R44" s="43">
        <f t="shared" si="6"/>
        <v>14.766666666666667</v>
      </c>
      <c r="U44" s="40"/>
      <c r="V44" s="40"/>
      <c r="W44" s="10"/>
      <c r="X44" s="6"/>
    </row>
    <row r="45" spans="1:24">
      <c r="A45" s="45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6">
        <v>723</v>
      </c>
      <c r="N45" s="41">
        <f t="shared" si="2"/>
        <v>3</v>
      </c>
      <c r="O45" s="42" t="str">
        <f t="shared" si="3"/>
        <v>72</v>
      </c>
      <c r="P45" s="42" t="str">
        <f t="shared" si="4"/>
        <v>3</v>
      </c>
      <c r="Q45" s="43">
        <f t="shared" si="5"/>
        <v>4323</v>
      </c>
      <c r="R45" s="43">
        <f t="shared" si="6"/>
        <v>72.05</v>
      </c>
      <c r="U45" s="40"/>
      <c r="V45" s="40"/>
      <c r="W45" s="10"/>
      <c r="X45" s="6"/>
    </row>
    <row r="46" spans="1:24">
      <c r="A46" s="45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457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6">
        <v>3230</v>
      </c>
      <c r="N46" s="41">
        <f t="shared" si="2"/>
        <v>4</v>
      </c>
      <c r="O46" s="42" t="str">
        <f t="shared" si="3"/>
        <v>32</v>
      </c>
      <c r="P46" s="42" t="str">
        <f t="shared" si="4"/>
        <v>30</v>
      </c>
      <c r="Q46" s="43">
        <f t="shared" si="5"/>
        <v>1950</v>
      </c>
      <c r="R46" s="43">
        <f t="shared" si="6"/>
        <v>32.5</v>
      </c>
      <c r="U46" s="40"/>
      <c r="V46" s="40"/>
      <c r="W46" s="10"/>
      <c r="X46" s="6"/>
    </row>
    <row r="47" spans="1:24">
      <c r="A47" s="45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462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6">
        <v>24</v>
      </c>
      <c r="N47" s="41">
        <f t="shared" si="2"/>
        <v>2</v>
      </c>
      <c r="O47" s="42" t="str">
        <f t="shared" si="3"/>
        <v>24</v>
      </c>
      <c r="P47" s="42">
        <f t="shared" si="4"/>
        <v>0</v>
      </c>
      <c r="Q47" s="43">
        <f t="shared" si="5"/>
        <v>1440</v>
      </c>
      <c r="R47" s="43">
        <f t="shared" si="6"/>
        <v>24</v>
      </c>
      <c r="U47" s="40"/>
      <c r="V47" s="40"/>
      <c r="W47" s="10"/>
      <c r="X47" s="6"/>
    </row>
    <row r="48" spans="1:24">
      <c r="A48" s="45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6">
        <v>2</v>
      </c>
      <c r="N48" s="41">
        <f t="shared" si="2"/>
        <v>1</v>
      </c>
      <c r="O48" s="42" t="str">
        <f t="shared" si="3"/>
        <v>2</v>
      </c>
      <c r="P48" s="42">
        <f t="shared" si="4"/>
        <v>0</v>
      </c>
      <c r="Q48" s="43">
        <f t="shared" si="5"/>
        <v>120</v>
      </c>
      <c r="R48" s="43">
        <f t="shared" si="6"/>
        <v>2</v>
      </c>
      <c r="U48" s="40"/>
      <c r="V48" s="40"/>
      <c r="W48" s="10"/>
      <c r="X48" s="6"/>
    </row>
    <row r="49" spans="1:24">
      <c r="A49" s="45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6">
        <v>1406</v>
      </c>
      <c r="N49" s="41">
        <f t="shared" si="2"/>
        <v>4</v>
      </c>
      <c r="O49" s="42" t="str">
        <f t="shared" si="3"/>
        <v>14</v>
      </c>
      <c r="P49" s="42" t="str">
        <f t="shared" si="4"/>
        <v>06</v>
      </c>
      <c r="Q49" s="43">
        <f t="shared" si="5"/>
        <v>846</v>
      </c>
      <c r="R49" s="43">
        <f t="shared" si="6"/>
        <v>14.1</v>
      </c>
      <c r="U49" s="40"/>
      <c r="V49" s="40"/>
      <c r="W49" s="10"/>
      <c r="X49" s="6"/>
    </row>
    <row r="50" spans="1:24">
      <c r="A50" s="45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6">
        <v>2</v>
      </c>
      <c r="N50" s="41">
        <f t="shared" si="2"/>
        <v>1</v>
      </c>
      <c r="O50" s="42" t="str">
        <f t="shared" si="3"/>
        <v>2</v>
      </c>
      <c r="P50" s="42">
        <f t="shared" si="4"/>
        <v>0</v>
      </c>
      <c r="Q50" s="43">
        <f t="shared" si="5"/>
        <v>120</v>
      </c>
      <c r="R50" s="43">
        <f t="shared" si="6"/>
        <v>2</v>
      </c>
      <c r="U50" s="40"/>
      <c r="V50" s="40"/>
      <c r="W50" s="10"/>
      <c r="X50" s="6"/>
    </row>
    <row r="51" spans="1:24">
      <c r="A51" s="45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6">
        <v>1193</v>
      </c>
      <c r="N51" s="41">
        <f t="shared" si="2"/>
        <v>4</v>
      </c>
      <c r="O51" s="42" t="str">
        <f t="shared" si="3"/>
        <v>11</v>
      </c>
      <c r="P51" s="42" t="str">
        <f t="shared" si="4"/>
        <v>93</v>
      </c>
      <c r="Q51" s="43">
        <f t="shared" si="5"/>
        <v>753</v>
      </c>
      <c r="R51" s="43">
        <f t="shared" si="6"/>
        <v>12.55</v>
      </c>
      <c r="U51" s="40"/>
      <c r="V51" s="40"/>
      <c r="W51" s="10"/>
      <c r="X51" s="6"/>
    </row>
    <row r="52" spans="1:24">
      <c r="A52" s="45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6">
        <v>100</v>
      </c>
      <c r="N52" s="41">
        <f t="shared" si="2"/>
        <v>3</v>
      </c>
      <c r="O52" s="42" t="str">
        <f t="shared" si="3"/>
        <v>10</v>
      </c>
      <c r="P52" s="42" t="str">
        <f t="shared" si="4"/>
        <v>0</v>
      </c>
      <c r="Q52" s="43">
        <f t="shared" si="5"/>
        <v>600</v>
      </c>
      <c r="R52" s="43">
        <f t="shared" si="6"/>
        <v>10</v>
      </c>
      <c r="U52" s="40"/>
      <c r="V52" s="40"/>
      <c r="W52" s="10"/>
      <c r="X52" s="6"/>
    </row>
    <row r="53" spans="1:24">
      <c r="A53" s="45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6">
        <v>100</v>
      </c>
      <c r="N53" s="41">
        <f t="shared" si="2"/>
        <v>3</v>
      </c>
      <c r="O53" s="42" t="str">
        <f t="shared" si="3"/>
        <v>10</v>
      </c>
      <c r="P53" s="42" t="str">
        <f t="shared" si="4"/>
        <v>0</v>
      </c>
      <c r="Q53" s="43">
        <f t="shared" si="5"/>
        <v>600</v>
      </c>
      <c r="R53" s="43">
        <f t="shared" si="6"/>
        <v>10</v>
      </c>
      <c r="U53" s="40"/>
      <c r="V53" s="40"/>
      <c r="W53" s="10"/>
      <c r="X53" s="6"/>
    </row>
    <row r="54" spans="1:24">
      <c r="A54" s="45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6">
        <v>30</v>
      </c>
      <c r="N54" s="41">
        <f t="shared" si="2"/>
        <v>2</v>
      </c>
      <c r="O54" s="42" t="str">
        <f t="shared" si="3"/>
        <v>30</v>
      </c>
      <c r="P54" s="42">
        <f t="shared" si="4"/>
        <v>0</v>
      </c>
      <c r="Q54" s="43">
        <f t="shared" si="5"/>
        <v>1800</v>
      </c>
      <c r="R54" s="43">
        <f t="shared" si="6"/>
        <v>30</v>
      </c>
      <c r="U54" s="40"/>
      <c r="V54" s="40"/>
      <c r="W54" s="10"/>
      <c r="X54" s="6"/>
    </row>
    <row r="55" spans="1:24">
      <c r="A55" s="45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6">
        <v>30</v>
      </c>
      <c r="N55" s="41">
        <f t="shared" si="2"/>
        <v>2</v>
      </c>
      <c r="O55" s="42" t="str">
        <f t="shared" si="3"/>
        <v>30</v>
      </c>
      <c r="P55" s="42">
        <f t="shared" si="4"/>
        <v>0</v>
      </c>
      <c r="Q55" s="43">
        <f t="shared" si="5"/>
        <v>1800</v>
      </c>
      <c r="R55" s="43">
        <f t="shared" si="6"/>
        <v>30</v>
      </c>
      <c r="U55" s="40"/>
      <c r="V55" s="40"/>
      <c r="W55" s="10"/>
      <c r="X55" s="6"/>
    </row>
    <row r="56" spans="1:24">
      <c r="A56" s="45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6">
        <v>30</v>
      </c>
      <c r="N56" s="41">
        <f t="shared" si="2"/>
        <v>2</v>
      </c>
      <c r="O56" s="42" t="str">
        <f t="shared" si="3"/>
        <v>30</v>
      </c>
      <c r="P56" s="42">
        <f t="shared" si="4"/>
        <v>0</v>
      </c>
      <c r="Q56" s="43">
        <f t="shared" si="5"/>
        <v>1800</v>
      </c>
      <c r="R56" s="43">
        <f t="shared" si="6"/>
        <v>30</v>
      </c>
      <c r="U56" s="40"/>
      <c r="V56" s="40"/>
      <c r="W56" s="10"/>
      <c r="X56" s="6"/>
    </row>
    <row r="57" spans="1:24">
      <c r="A57" s="45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6">
        <v>30</v>
      </c>
      <c r="N57" s="41">
        <f t="shared" si="2"/>
        <v>2</v>
      </c>
      <c r="O57" s="42" t="str">
        <f t="shared" si="3"/>
        <v>30</v>
      </c>
      <c r="P57" s="42">
        <f t="shared" si="4"/>
        <v>0</v>
      </c>
      <c r="Q57" s="43">
        <f t="shared" si="5"/>
        <v>1800</v>
      </c>
      <c r="R57" s="43">
        <f t="shared" si="6"/>
        <v>30</v>
      </c>
      <c r="U57" s="40"/>
      <c r="V57" s="40"/>
      <c r="W57" s="10"/>
      <c r="X57" s="6"/>
    </row>
    <row r="58" spans="1:24">
      <c r="A58" s="45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6">
        <v>500</v>
      </c>
      <c r="N58" s="41">
        <f t="shared" si="2"/>
        <v>3</v>
      </c>
      <c r="O58" s="42" t="str">
        <f t="shared" si="3"/>
        <v>50</v>
      </c>
      <c r="P58" s="42" t="str">
        <f t="shared" si="4"/>
        <v>0</v>
      </c>
      <c r="Q58" s="43">
        <f t="shared" si="5"/>
        <v>3000</v>
      </c>
      <c r="R58" s="43">
        <f t="shared" si="6"/>
        <v>50</v>
      </c>
      <c r="U58" s="40"/>
      <c r="V58" s="40"/>
      <c r="W58" s="10"/>
      <c r="X58" s="6"/>
    </row>
    <row r="59" spans="1:24">
      <c r="A59" s="45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6">
        <v>130</v>
      </c>
      <c r="N59" s="41">
        <f t="shared" si="2"/>
        <v>3</v>
      </c>
      <c r="O59" s="42" t="str">
        <f t="shared" si="3"/>
        <v>13</v>
      </c>
      <c r="P59" s="42" t="str">
        <f t="shared" si="4"/>
        <v>0</v>
      </c>
      <c r="Q59" s="43">
        <f t="shared" si="5"/>
        <v>780</v>
      </c>
      <c r="R59" s="43">
        <f t="shared" si="6"/>
        <v>13</v>
      </c>
      <c r="U59" s="40"/>
      <c r="V59" s="40"/>
      <c r="W59" s="10"/>
      <c r="X59" s="6"/>
    </row>
    <row r="60" spans="1:24">
      <c r="A60" s="45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6">
        <v>400</v>
      </c>
      <c r="N60" s="41">
        <f t="shared" si="2"/>
        <v>3</v>
      </c>
      <c r="O60" s="42" t="str">
        <f t="shared" si="3"/>
        <v>40</v>
      </c>
      <c r="P60" s="42" t="str">
        <f t="shared" si="4"/>
        <v>0</v>
      </c>
      <c r="Q60" s="43">
        <f t="shared" si="5"/>
        <v>2400</v>
      </c>
      <c r="R60" s="43">
        <f t="shared" si="6"/>
        <v>40</v>
      </c>
      <c r="U60" s="40"/>
      <c r="V60" s="40"/>
      <c r="W60" s="10"/>
      <c r="X60" s="6"/>
    </row>
    <row r="61" spans="1:24">
      <c r="A61" s="45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6">
        <v>130</v>
      </c>
      <c r="N61" s="41">
        <f t="shared" si="2"/>
        <v>3</v>
      </c>
      <c r="O61" s="42" t="str">
        <f t="shared" si="3"/>
        <v>13</v>
      </c>
      <c r="P61" s="42" t="str">
        <f t="shared" si="4"/>
        <v>0</v>
      </c>
      <c r="Q61" s="43">
        <f t="shared" si="5"/>
        <v>780</v>
      </c>
      <c r="R61" s="43">
        <f t="shared" si="6"/>
        <v>13</v>
      </c>
      <c r="U61" s="40"/>
      <c r="V61" s="40"/>
      <c r="W61" s="10"/>
      <c r="X61" s="6"/>
    </row>
    <row r="62" spans="1:24">
      <c r="A62" s="45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456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6">
        <v>100</v>
      </c>
      <c r="N62" s="41">
        <f t="shared" si="2"/>
        <v>3</v>
      </c>
      <c r="O62" s="42" t="str">
        <f t="shared" si="3"/>
        <v>10</v>
      </c>
      <c r="P62" s="42" t="str">
        <f t="shared" si="4"/>
        <v>0</v>
      </c>
      <c r="Q62" s="43">
        <f t="shared" si="5"/>
        <v>600</v>
      </c>
      <c r="R62" s="43">
        <f t="shared" si="6"/>
        <v>10</v>
      </c>
      <c r="U62" s="40"/>
      <c r="V62" s="40"/>
      <c r="W62" s="10"/>
      <c r="X62" s="6"/>
    </row>
    <row r="63" spans="1:24">
      <c r="A63" s="45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456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6">
        <v>130</v>
      </c>
      <c r="N63" s="41">
        <f t="shared" si="2"/>
        <v>3</v>
      </c>
      <c r="O63" s="42" t="str">
        <f t="shared" si="3"/>
        <v>13</v>
      </c>
      <c r="P63" s="42" t="str">
        <f t="shared" si="4"/>
        <v>0</v>
      </c>
      <c r="Q63" s="43">
        <f t="shared" si="5"/>
        <v>780</v>
      </c>
      <c r="R63" s="43">
        <f t="shared" si="6"/>
        <v>13</v>
      </c>
      <c r="U63" s="40"/>
      <c r="V63" s="40"/>
      <c r="W63" s="10"/>
      <c r="X63" s="6"/>
    </row>
    <row r="64" spans="1:24">
      <c r="A64" s="45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456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6">
        <v>30</v>
      </c>
      <c r="N64" s="41">
        <f t="shared" si="2"/>
        <v>2</v>
      </c>
      <c r="O64" s="42" t="str">
        <f t="shared" si="3"/>
        <v>30</v>
      </c>
      <c r="P64" s="42">
        <f t="shared" si="4"/>
        <v>0</v>
      </c>
      <c r="Q64" s="43">
        <f t="shared" si="5"/>
        <v>1800</v>
      </c>
      <c r="R64" s="43">
        <f t="shared" si="6"/>
        <v>30</v>
      </c>
      <c r="U64" s="40"/>
      <c r="V64" s="40"/>
      <c r="W64" s="10"/>
      <c r="X64" s="6"/>
    </row>
    <row r="65" spans="1:24">
      <c r="A65" s="45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456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6">
        <v>500</v>
      </c>
      <c r="N65" s="41">
        <f t="shared" si="2"/>
        <v>3</v>
      </c>
      <c r="O65" s="42" t="str">
        <f t="shared" si="3"/>
        <v>50</v>
      </c>
      <c r="P65" s="42" t="str">
        <f t="shared" si="4"/>
        <v>0</v>
      </c>
      <c r="Q65" s="43">
        <f t="shared" si="5"/>
        <v>3000</v>
      </c>
      <c r="R65" s="43">
        <f t="shared" si="6"/>
        <v>50</v>
      </c>
      <c r="U65" s="40"/>
      <c r="V65" s="40"/>
      <c r="W65" s="10"/>
      <c r="X65" s="6"/>
    </row>
    <row r="66" spans="1:24">
      <c r="A66" s="45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456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6">
        <v>300</v>
      </c>
      <c r="N66" s="41">
        <f t="shared" si="2"/>
        <v>3</v>
      </c>
      <c r="O66" s="42" t="str">
        <f t="shared" si="3"/>
        <v>30</v>
      </c>
      <c r="P66" s="42" t="str">
        <f t="shared" si="4"/>
        <v>0</v>
      </c>
      <c r="Q66" s="43">
        <f t="shared" si="5"/>
        <v>1800</v>
      </c>
      <c r="R66" s="43">
        <f t="shared" si="6"/>
        <v>30</v>
      </c>
      <c r="U66" s="40"/>
      <c r="V66" s="40"/>
      <c r="W66" s="10"/>
      <c r="X66" s="6"/>
    </row>
    <row r="67" spans="1:24">
      <c r="A67" s="45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456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6">
        <v>30</v>
      </c>
      <c r="N67" s="41">
        <f t="shared" ref="N67:N130" si="8">LEN($M67)</f>
        <v>2</v>
      </c>
      <c r="O67" s="42" t="str">
        <f t="shared" ref="O67:O130" si="9">IF(N67="1",$M67,IF(N67=2,LEFT($M67,2),LEFT($M67,2)))</f>
        <v>30</v>
      </c>
      <c r="P67" s="42">
        <f t="shared" ref="P67:P130" si="10">IF(N67&lt;=2,0,MID($M67,3,3))</f>
        <v>0</v>
      </c>
      <c r="Q67" s="43">
        <f t="shared" ref="Q67:Q130" si="11">(O67*60)+P67</f>
        <v>1800</v>
      </c>
      <c r="R67" s="43">
        <f t="shared" ref="R67:R130" si="12">+Q67/60</f>
        <v>30</v>
      </c>
      <c r="U67" s="40"/>
      <c r="V67" s="40"/>
      <c r="W67" s="10"/>
      <c r="X67" s="6"/>
    </row>
    <row r="68" spans="1:24">
      <c r="A68" s="45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456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6">
        <v>200</v>
      </c>
      <c r="N68" s="41">
        <f t="shared" si="8"/>
        <v>3</v>
      </c>
      <c r="O68" s="42" t="str">
        <f t="shared" si="9"/>
        <v>20</v>
      </c>
      <c r="P68" s="42" t="str">
        <f t="shared" si="10"/>
        <v>0</v>
      </c>
      <c r="Q68" s="43">
        <f t="shared" si="11"/>
        <v>1200</v>
      </c>
      <c r="R68" s="43">
        <f t="shared" si="12"/>
        <v>20</v>
      </c>
      <c r="U68" s="40"/>
      <c r="V68" s="40"/>
      <c r="W68" s="10"/>
      <c r="X68" s="6"/>
    </row>
    <row r="69" spans="1:24">
      <c r="A69" s="45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456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6">
        <v>1530</v>
      </c>
      <c r="N69" s="41">
        <f t="shared" si="8"/>
        <v>4</v>
      </c>
      <c r="O69" s="42" t="str">
        <f t="shared" si="9"/>
        <v>15</v>
      </c>
      <c r="P69" s="42" t="str">
        <f t="shared" si="10"/>
        <v>30</v>
      </c>
      <c r="Q69" s="43">
        <f t="shared" si="11"/>
        <v>930</v>
      </c>
      <c r="R69" s="43">
        <f t="shared" si="12"/>
        <v>15.5</v>
      </c>
      <c r="U69" s="40"/>
      <c r="V69" s="40"/>
      <c r="W69" s="10"/>
      <c r="X69" s="6"/>
    </row>
    <row r="70" spans="1:24">
      <c r="A70" s="45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456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6">
        <v>30</v>
      </c>
      <c r="N70" s="41">
        <f t="shared" si="8"/>
        <v>2</v>
      </c>
      <c r="O70" s="42" t="str">
        <f t="shared" si="9"/>
        <v>30</v>
      </c>
      <c r="P70" s="42">
        <f t="shared" si="10"/>
        <v>0</v>
      </c>
      <c r="Q70" s="43">
        <f t="shared" si="11"/>
        <v>1800</v>
      </c>
      <c r="R70" s="43">
        <f t="shared" si="12"/>
        <v>30</v>
      </c>
      <c r="U70" s="40"/>
      <c r="V70" s="40"/>
      <c r="W70" s="10"/>
      <c r="X70" s="6"/>
    </row>
    <row r="71" spans="1:24">
      <c r="A71" s="45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456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6">
        <v>230</v>
      </c>
      <c r="N71" s="41">
        <f t="shared" si="8"/>
        <v>3</v>
      </c>
      <c r="O71" s="42" t="str">
        <f t="shared" si="9"/>
        <v>23</v>
      </c>
      <c r="P71" s="42" t="str">
        <f t="shared" si="10"/>
        <v>0</v>
      </c>
      <c r="Q71" s="43">
        <f t="shared" si="11"/>
        <v>1380</v>
      </c>
      <c r="R71" s="43">
        <f t="shared" si="12"/>
        <v>23</v>
      </c>
      <c r="U71" s="40"/>
      <c r="V71" s="40"/>
      <c r="W71" s="10"/>
      <c r="X71" s="6"/>
    </row>
    <row r="72" spans="1:24">
      <c r="A72" s="45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456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6">
        <v>300</v>
      </c>
      <c r="N72" s="41">
        <f t="shared" si="8"/>
        <v>3</v>
      </c>
      <c r="O72" s="42" t="str">
        <f t="shared" si="9"/>
        <v>30</v>
      </c>
      <c r="P72" s="42" t="str">
        <f t="shared" si="10"/>
        <v>0</v>
      </c>
      <c r="Q72" s="43">
        <f t="shared" si="11"/>
        <v>1800</v>
      </c>
      <c r="R72" s="43">
        <f t="shared" si="12"/>
        <v>30</v>
      </c>
      <c r="U72" s="40"/>
      <c r="V72" s="40"/>
      <c r="W72" s="10"/>
      <c r="X72" s="6"/>
    </row>
    <row r="73" spans="1:24">
      <c r="A73" s="45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456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6">
        <v>130</v>
      </c>
      <c r="N73" s="41">
        <f t="shared" si="8"/>
        <v>3</v>
      </c>
      <c r="O73" s="42" t="str">
        <f t="shared" si="9"/>
        <v>13</v>
      </c>
      <c r="P73" s="42" t="str">
        <f t="shared" si="10"/>
        <v>0</v>
      </c>
      <c r="Q73" s="43">
        <f t="shared" si="11"/>
        <v>780</v>
      </c>
      <c r="R73" s="43">
        <f t="shared" si="12"/>
        <v>13</v>
      </c>
      <c r="U73" s="40"/>
      <c r="V73" s="40"/>
      <c r="W73" s="10"/>
      <c r="X73" s="6"/>
    </row>
    <row r="74" spans="1:24">
      <c r="A74" s="45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456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6">
        <v>500</v>
      </c>
      <c r="N74" s="41">
        <f t="shared" si="8"/>
        <v>3</v>
      </c>
      <c r="O74" s="42" t="str">
        <f t="shared" si="9"/>
        <v>50</v>
      </c>
      <c r="P74" s="42" t="str">
        <f t="shared" si="10"/>
        <v>0</v>
      </c>
      <c r="Q74" s="43">
        <f t="shared" si="11"/>
        <v>3000</v>
      </c>
      <c r="R74" s="43">
        <f t="shared" si="12"/>
        <v>50</v>
      </c>
      <c r="U74" s="40"/>
      <c r="V74" s="40"/>
      <c r="W74" s="10"/>
      <c r="X74" s="6"/>
    </row>
    <row r="75" spans="1:24">
      <c r="A75" s="45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6">
        <v>500</v>
      </c>
      <c r="N75" s="41">
        <f t="shared" si="8"/>
        <v>3</v>
      </c>
      <c r="O75" s="42" t="str">
        <f t="shared" si="9"/>
        <v>50</v>
      </c>
      <c r="P75" s="42" t="str">
        <f t="shared" si="10"/>
        <v>0</v>
      </c>
      <c r="Q75" s="43">
        <f t="shared" si="11"/>
        <v>3000</v>
      </c>
      <c r="R75" s="43">
        <f t="shared" si="12"/>
        <v>50</v>
      </c>
      <c r="U75" s="40"/>
      <c r="V75" s="40"/>
      <c r="W75" s="10"/>
      <c r="X75" s="6"/>
    </row>
    <row r="76" spans="1:24">
      <c r="A76" s="45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6">
        <v>230</v>
      </c>
      <c r="N76" s="41">
        <f t="shared" si="8"/>
        <v>3</v>
      </c>
      <c r="O76" s="42" t="str">
        <f t="shared" si="9"/>
        <v>23</v>
      </c>
      <c r="P76" s="42" t="str">
        <f t="shared" si="10"/>
        <v>0</v>
      </c>
      <c r="Q76" s="43">
        <f t="shared" si="11"/>
        <v>1380</v>
      </c>
      <c r="R76" s="43">
        <f t="shared" si="12"/>
        <v>23</v>
      </c>
      <c r="U76" s="40"/>
      <c r="V76" s="40"/>
      <c r="W76" s="10"/>
      <c r="X76" s="6"/>
    </row>
    <row r="77" spans="1:24">
      <c r="A77" s="45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6">
        <v>200</v>
      </c>
      <c r="N77" s="41">
        <f t="shared" si="8"/>
        <v>3</v>
      </c>
      <c r="O77" s="42" t="str">
        <f t="shared" si="9"/>
        <v>20</v>
      </c>
      <c r="P77" s="42" t="str">
        <f t="shared" si="10"/>
        <v>0</v>
      </c>
      <c r="Q77" s="43">
        <f t="shared" si="11"/>
        <v>1200</v>
      </c>
      <c r="R77" s="43">
        <f t="shared" si="12"/>
        <v>20</v>
      </c>
      <c r="U77" s="40"/>
      <c r="V77" s="40"/>
      <c r="W77" s="10"/>
      <c r="X77" s="6"/>
    </row>
    <row r="78" spans="1:24">
      <c r="A78" s="45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6">
        <v>230</v>
      </c>
      <c r="N78" s="41">
        <f t="shared" si="8"/>
        <v>3</v>
      </c>
      <c r="O78" s="42" t="str">
        <f t="shared" si="9"/>
        <v>23</v>
      </c>
      <c r="P78" s="42" t="str">
        <f t="shared" si="10"/>
        <v>0</v>
      </c>
      <c r="Q78" s="43">
        <f t="shared" si="11"/>
        <v>1380</v>
      </c>
      <c r="R78" s="43">
        <f t="shared" si="12"/>
        <v>23</v>
      </c>
      <c r="U78" s="40"/>
      <c r="V78" s="40"/>
      <c r="W78" s="10"/>
      <c r="X78" s="6"/>
    </row>
    <row r="79" spans="1:24">
      <c r="A79" s="45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6">
        <v>30</v>
      </c>
      <c r="N79" s="41">
        <f t="shared" si="8"/>
        <v>2</v>
      </c>
      <c r="O79" s="42" t="str">
        <f t="shared" si="9"/>
        <v>30</v>
      </c>
      <c r="P79" s="42">
        <f t="shared" si="10"/>
        <v>0</v>
      </c>
      <c r="Q79" s="43">
        <f t="shared" si="11"/>
        <v>1800</v>
      </c>
      <c r="R79" s="43">
        <f t="shared" si="12"/>
        <v>30</v>
      </c>
      <c r="U79" s="40"/>
      <c r="V79" s="40"/>
      <c r="W79" s="10"/>
      <c r="X79" s="6"/>
    </row>
    <row r="80" spans="1:24">
      <c r="A80" s="45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455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6">
        <v>30</v>
      </c>
      <c r="N80" s="41">
        <f t="shared" si="8"/>
        <v>2</v>
      </c>
      <c r="O80" s="42" t="str">
        <f t="shared" si="9"/>
        <v>30</v>
      </c>
      <c r="P80" s="42">
        <f t="shared" si="10"/>
        <v>0</v>
      </c>
      <c r="Q80" s="43">
        <f t="shared" si="11"/>
        <v>1800</v>
      </c>
      <c r="R80" s="43">
        <f t="shared" si="12"/>
        <v>30</v>
      </c>
      <c r="U80" s="40"/>
      <c r="V80" s="40"/>
      <c r="W80" s="10"/>
      <c r="X80" s="6"/>
    </row>
    <row r="81" spans="1:24">
      <c r="A81" s="45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455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6">
        <v>100</v>
      </c>
      <c r="N81" s="41">
        <f t="shared" si="8"/>
        <v>3</v>
      </c>
      <c r="O81" s="42" t="str">
        <f t="shared" si="9"/>
        <v>10</v>
      </c>
      <c r="P81" s="42" t="str">
        <f t="shared" si="10"/>
        <v>0</v>
      </c>
      <c r="Q81" s="43">
        <f t="shared" si="11"/>
        <v>600</v>
      </c>
      <c r="R81" s="43">
        <f t="shared" si="12"/>
        <v>10</v>
      </c>
      <c r="U81" s="40"/>
      <c r="V81" s="40"/>
      <c r="W81" s="10"/>
      <c r="X81" s="6"/>
    </row>
    <row r="82" spans="1:24">
      <c r="A82" s="45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455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6">
        <v>130</v>
      </c>
      <c r="N82" s="41">
        <f t="shared" si="8"/>
        <v>3</v>
      </c>
      <c r="O82" s="42" t="str">
        <f t="shared" si="9"/>
        <v>13</v>
      </c>
      <c r="P82" s="42" t="str">
        <f t="shared" si="10"/>
        <v>0</v>
      </c>
      <c r="Q82" s="43">
        <f t="shared" si="11"/>
        <v>780</v>
      </c>
      <c r="R82" s="43">
        <f t="shared" si="12"/>
        <v>13</v>
      </c>
      <c r="U82" s="40"/>
      <c r="V82" s="40"/>
      <c r="W82" s="10"/>
      <c r="X82" s="6"/>
    </row>
    <row r="83" spans="1:24">
      <c r="A83" s="45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455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6">
        <v>30</v>
      </c>
      <c r="N83" s="41">
        <f t="shared" si="8"/>
        <v>2</v>
      </c>
      <c r="O83" s="42" t="str">
        <f t="shared" si="9"/>
        <v>30</v>
      </c>
      <c r="P83" s="42">
        <f t="shared" si="10"/>
        <v>0</v>
      </c>
      <c r="Q83" s="43">
        <f t="shared" si="11"/>
        <v>1800</v>
      </c>
      <c r="R83" s="43">
        <f t="shared" si="12"/>
        <v>30</v>
      </c>
      <c r="U83" s="40"/>
      <c r="V83" s="40"/>
      <c r="W83" s="10"/>
      <c r="X83" s="6"/>
    </row>
    <row r="84" spans="1:24">
      <c r="A84" s="45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455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6">
        <v>330</v>
      </c>
      <c r="N84" s="41">
        <f t="shared" si="8"/>
        <v>3</v>
      </c>
      <c r="O84" s="42" t="str">
        <f t="shared" si="9"/>
        <v>33</v>
      </c>
      <c r="P84" s="42" t="str">
        <f t="shared" si="10"/>
        <v>0</v>
      </c>
      <c r="Q84" s="43">
        <f t="shared" si="11"/>
        <v>1980</v>
      </c>
      <c r="R84" s="43">
        <f t="shared" si="12"/>
        <v>33</v>
      </c>
      <c r="U84" s="40"/>
      <c r="V84" s="40"/>
      <c r="W84" s="10"/>
      <c r="X84" s="6"/>
    </row>
    <row r="85" spans="1:24">
      <c r="A85" s="45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455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6">
        <v>100</v>
      </c>
      <c r="N85" s="41">
        <f t="shared" si="8"/>
        <v>3</v>
      </c>
      <c r="O85" s="42" t="str">
        <f t="shared" si="9"/>
        <v>10</v>
      </c>
      <c r="P85" s="42" t="str">
        <f t="shared" si="10"/>
        <v>0</v>
      </c>
      <c r="Q85" s="43">
        <f t="shared" si="11"/>
        <v>600</v>
      </c>
      <c r="R85" s="43">
        <f t="shared" si="12"/>
        <v>10</v>
      </c>
      <c r="U85" s="40"/>
      <c r="V85" s="40"/>
      <c r="W85" s="10"/>
      <c r="X85" s="6"/>
    </row>
    <row r="86" spans="1:24">
      <c r="A86" s="45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455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6">
        <v>30</v>
      </c>
      <c r="N86" s="41">
        <f t="shared" si="8"/>
        <v>2</v>
      </c>
      <c r="O86" s="42" t="str">
        <f t="shared" si="9"/>
        <v>30</v>
      </c>
      <c r="P86" s="42">
        <f t="shared" si="10"/>
        <v>0</v>
      </c>
      <c r="Q86" s="43">
        <f t="shared" si="11"/>
        <v>1800</v>
      </c>
      <c r="R86" s="43">
        <f t="shared" si="12"/>
        <v>30</v>
      </c>
      <c r="U86" s="40"/>
      <c r="V86" s="40"/>
      <c r="W86" s="10"/>
      <c r="X86" s="6"/>
    </row>
    <row r="87" spans="1:24">
      <c r="A87" s="45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455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6">
        <v>30</v>
      </c>
      <c r="N87" s="41">
        <f t="shared" si="8"/>
        <v>2</v>
      </c>
      <c r="O87" s="42" t="str">
        <f t="shared" si="9"/>
        <v>30</v>
      </c>
      <c r="P87" s="42">
        <f t="shared" si="10"/>
        <v>0</v>
      </c>
      <c r="Q87" s="43">
        <f t="shared" si="11"/>
        <v>1800</v>
      </c>
      <c r="R87" s="43">
        <f t="shared" si="12"/>
        <v>30</v>
      </c>
      <c r="U87" s="40"/>
      <c r="V87" s="40"/>
      <c r="W87" s="10"/>
      <c r="X87" s="6"/>
    </row>
    <row r="88" spans="1:24">
      <c r="A88" s="45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455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6">
        <v>30</v>
      </c>
      <c r="N88" s="41">
        <f t="shared" si="8"/>
        <v>2</v>
      </c>
      <c r="O88" s="42" t="str">
        <f t="shared" si="9"/>
        <v>30</v>
      </c>
      <c r="P88" s="42">
        <f t="shared" si="10"/>
        <v>0</v>
      </c>
      <c r="Q88" s="43">
        <f t="shared" si="11"/>
        <v>1800</v>
      </c>
      <c r="R88" s="43">
        <f t="shared" si="12"/>
        <v>30</v>
      </c>
      <c r="U88" s="40"/>
      <c r="V88" s="40"/>
      <c r="W88" s="10"/>
      <c r="X88" s="6"/>
    </row>
    <row r="89" spans="1:24">
      <c r="A89" s="45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455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6">
        <v>430</v>
      </c>
      <c r="N89" s="41">
        <f t="shared" si="8"/>
        <v>3</v>
      </c>
      <c r="O89" s="42" t="str">
        <f t="shared" si="9"/>
        <v>43</v>
      </c>
      <c r="P89" s="42" t="str">
        <f t="shared" si="10"/>
        <v>0</v>
      </c>
      <c r="Q89" s="43">
        <f t="shared" si="11"/>
        <v>2580</v>
      </c>
      <c r="R89" s="43">
        <f t="shared" si="12"/>
        <v>43</v>
      </c>
      <c r="U89" s="40"/>
      <c r="V89" s="40"/>
      <c r="W89" s="10"/>
      <c r="X89" s="6"/>
    </row>
    <row r="90" spans="1:24">
      <c r="A90" s="45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455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6">
        <v>100</v>
      </c>
      <c r="N90" s="41">
        <f t="shared" si="8"/>
        <v>3</v>
      </c>
      <c r="O90" s="42" t="str">
        <f t="shared" si="9"/>
        <v>10</v>
      </c>
      <c r="P90" s="42" t="str">
        <f t="shared" si="10"/>
        <v>0</v>
      </c>
      <c r="Q90" s="43">
        <f t="shared" si="11"/>
        <v>600</v>
      </c>
      <c r="R90" s="43">
        <f t="shared" si="12"/>
        <v>10</v>
      </c>
      <c r="U90" s="40"/>
      <c r="V90" s="40"/>
      <c r="W90" s="10"/>
      <c r="X90" s="6"/>
    </row>
    <row r="91" spans="1:24">
      <c r="A91" s="45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455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6">
        <v>30</v>
      </c>
      <c r="N91" s="41">
        <f t="shared" si="8"/>
        <v>2</v>
      </c>
      <c r="O91" s="42" t="str">
        <f t="shared" si="9"/>
        <v>30</v>
      </c>
      <c r="P91" s="42">
        <f t="shared" si="10"/>
        <v>0</v>
      </c>
      <c r="Q91" s="43">
        <f t="shared" si="11"/>
        <v>1800</v>
      </c>
      <c r="R91" s="43">
        <f t="shared" si="12"/>
        <v>30</v>
      </c>
      <c r="U91" s="40"/>
      <c r="V91" s="40"/>
      <c r="W91" s="10"/>
      <c r="X91" s="6"/>
    </row>
    <row r="92" spans="1:24">
      <c r="A92" s="45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455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6">
        <v>500</v>
      </c>
      <c r="N92" s="41">
        <f t="shared" si="8"/>
        <v>3</v>
      </c>
      <c r="O92" s="42" t="str">
        <f t="shared" si="9"/>
        <v>50</v>
      </c>
      <c r="P92" s="42" t="str">
        <f t="shared" si="10"/>
        <v>0</v>
      </c>
      <c r="Q92" s="43">
        <f t="shared" si="11"/>
        <v>3000</v>
      </c>
      <c r="R92" s="43">
        <f t="shared" si="12"/>
        <v>50</v>
      </c>
      <c r="U92" s="40"/>
      <c r="V92" s="40"/>
      <c r="W92" s="10"/>
      <c r="X92" s="6"/>
    </row>
    <row r="93" spans="1:24">
      <c r="A93" s="45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455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6">
        <v>30</v>
      </c>
      <c r="N93" s="41">
        <f t="shared" si="8"/>
        <v>2</v>
      </c>
      <c r="O93" s="42" t="str">
        <f t="shared" si="9"/>
        <v>30</v>
      </c>
      <c r="P93" s="42">
        <f t="shared" si="10"/>
        <v>0</v>
      </c>
      <c r="Q93" s="43">
        <f t="shared" si="11"/>
        <v>1800</v>
      </c>
      <c r="R93" s="43">
        <f t="shared" si="12"/>
        <v>30</v>
      </c>
      <c r="U93" s="40"/>
      <c r="V93" s="40"/>
      <c r="W93" s="10"/>
      <c r="X93" s="6"/>
    </row>
    <row r="94" spans="1:24">
      <c r="A94" s="45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6">
        <v>30</v>
      </c>
      <c r="N94" s="41">
        <f t="shared" si="8"/>
        <v>2</v>
      </c>
      <c r="O94" s="42" t="str">
        <f t="shared" si="9"/>
        <v>30</v>
      </c>
      <c r="P94" s="42">
        <f t="shared" si="10"/>
        <v>0</v>
      </c>
      <c r="Q94" s="43">
        <f t="shared" si="11"/>
        <v>1800</v>
      </c>
      <c r="R94" s="43">
        <f t="shared" si="12"/>
        <v>30</v>
      </c>
      <c r="U94" s="40"/>
      <c r="V94" s="40"/>
      <c r="W94" s="10"/>
      <c r="X94" s="6"/>
    </row>
    <row r="95" spans="1:24">
      <c r="A95" s="45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6">
        <v>230</v>
      </c>
      <c r="N95" s="41">
        <f t="shared" si="8"/>
        <v>3</v>
      </c>
      <c r="O95" s="42" t="str">
        <f t="shared" si="9"/>
        <v>23</v>
      </c>
      <c r="P95" s="42" t="str">
        <f t="shared" si="10"/>
        <v>0</v>
      </c>
      <c r="Q95" s="43">
        <f t="shared" si="11"/>
        <v>1380</v>
      </c>
      <c r="R95" s="43">
        <f t="shared" si="12"/>
        <v>23</v>
      </c>
      <c r="U95" s="40"/>
      <c r="V95" s="40"/>
      <c r="W95" s="10"/>
      <c r="X95" s="6"/>
    </row>
    <row r="96" spans="1:24">
      <c r="A96" s="45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6">
        <v>500</v>
      </c>
      <c r="N96" s="41">
        <f t="shared" si="8"/>
        <v>3</v>
      </c>
      <c r="O96" s="42" t="str">
        <f t="shared" si="9"/>
        <v>50</v>
      </c>
      <c r="P96" s="42" t="str">
        <f t="shared" si="10"/>
        <v>0</v>
      </c>
      <c r="Q96" s="43">
        <f t="shared" si="11"/>
        <v>3000</v>
      </c>
      <c r="R96" s="43">
        <f t="shared" si="12"/>
        <v>50</v>
      </c>
      <c r="U96" s="40"/>
      <c r="V96" s="40"/>
      <c r="W96" s="10"/>
      <c r="X96" s="6"/>
    </row>
    <row r="97" spans="1:24">
      <c r="A97" s="45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6">
        <v>100</v>
      </c>
      <c r="N97" s="41">
        <f t="shared" si="8"/>
        <v>3</v>
      </c>
      <c r="O97" s="42" t="str">
        <f t="shared" si="9"/>
        <v>10</v>
      </c>
      <c r="P97" s="42" t="str">
        <f t="shared" si="10"/>
        <v>0</v>
      </c>
      <c r="Q97" s="43">
        <f t="shared" si="11"/>
        <v>600</v>
      </c>
      <c r="R97" s="43">
        <f t="shared" si="12"/>
        <v>10</v>
      </c>
      <c r="U97" s="40"/>
      <c r="V97" s="40"/>
      <c r="W97" s="10"/>
      <c r="X97" s="6"/>
    </row>
    <row r="98" spans="1:24">
      <c r="A98" s="45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6">
        <v>30</v>
      </c>
      <c r="N98" s="41">
        <f t="shared" si="8"/>
        <v>2</v>
      </c>
      <c r="O98" s="42" t="str">
        <f t="shared" si="9"/>
        <v>30</v>
      </c>
      <c r="P98" s="42">
        <f t="shared" si="10"/>
        <v>0</v>
      </c>
      <c r="Q98" s="43">
        <f t="shared" si="11"/>
        <v>1800</v>
      </c>
      <c r="R98" s="43">
        <f t="shared" si="12"/>
        <v>30</v>
      </c>
      <c r="U98" s="40"/>
      <c r="V98" s="40"/>
      <c r="W98" s="10"/>
      <c r="X98" s="6"/>
    </row>
    <row r="99" spans="1:24">
      <c r="A99" s="45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6">
        <v>30</v>
      </c>
      <c r="N99" s="41">
        <f t="shared" si="8"/>
        <v>2</v>
      </c>
      <c r="O99" s="42" t="str">
        <f t="shared" si="9"/>
        <v>30</v>
      </c>
      <c r="P99" s="42">
        <f t="shared" si="10"/>
        <v>0</v>
      </c>
      <c r="Q99" s="43">
        <f t="shared" si="11"/>
        <v>1800</v>
      </c>
      <c r="R99" s="43">
        <f t="shared" si="12"/>
        <v>30</v>
      </c>
      <c r="U99" s="40"/>
      <c r="V99" s="40"/>
      <c r="W99" s="10"/>
      <c r="X99" s="6"/>
    </row>
    <row r="100" spans="1:24">
      <c r="A100" s="45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6">
        <v>100</v>
      </c>
      <c r="N100" s="41">
        <f t="shared" si="8"/>
        <v>3</v>
      </c>
      <c r="O100" s="42" t="str">
        <f t="shared" si="9"/>
        <v>10</v>
      </c>
      <c r="P100" s="42" t="str">
        <f t="shared" si="10"/>
        <v>0</v>
      </c>
      <c r="Q100" s="43">
        <f t="shared" si="11"/>
        <v>600</v>
      </c>
      <c r="R100" s="43">
        <f t="shared" si="12"/>
        <v>10</v>
      </c>
      <c r="U100" s="40"/>
      <c r="V100" s="40"/>
      <c r="W100" s="10"/>
      <c r="X100" s="6"/>
    </row>
    <row r="101" spans="1:24">
      <c r="A101" s="45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6">
        <v>30</v>
      </c>
      <c r="N101" s="41">
        <f t="shared" si="8"/>
        <v>2</v>
      </c>
      <c r="O101" s="42" t="str">
        <f t="shared" si="9"/>
        <v>30</v>
      </c>
      <c r="P101" s="42">
        <f t="shared" si="10"/>
        <v>0</v>
      </c>
      <c r="Q101" s="43">
        <f t="shared" si="11"/>
        <v>1800</v>
      </c>
      <c r="R101" s="43">
        <f t="shared" si="12"/>
        <v>30</v>
      </c>
      <c r="U101" s="40"/>
      <c r="V101" s="40"/>
      <c r="W101" s="10"/>
      <c r="X101" s="6"/>
    </row>
    <row r="102" spans="1:24">
      <c r="A102" s="45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6">
        <v>300</v>
      </c>
      <c r="N102" s="41">
        <f t="shared" si="8"/>
        <v>3</v>
      </c>
      <c r="O102" s="42" t="str">
        <f t="shared" si="9"/>
        <v>30</v>
      </c>
      <c r="P102" s="42" t="str">
        <f t="shared" si="10"/>
        <v>0</v>
      </c>
      <c r="Q102" s="43">
        <f t="shared" si="11"/>
        <v>1800</v>
      </c>
      <c r="R102" s="43">
        <f t="shared" si="12"/>
        <v>30</v>
      </c>
      <c r="U102" s="40"/>
      <c r="V102" s="40"/>
      <c r="W102" s="10"/>
      <c r="X102" s="6"/>
    </row>
    <row r="103" spans="1:24">
      <c r="A103" s="45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6">
        <v>30</v>
      </c>
      <c r="N103" s="41">
        <f t="shared" si="8"/>
        <v>2</v>
      </c>
      <c r="O103" s="42" t="str">
        <f t="shared" si="9"/>
        <v>30</v>
      </c>
      <c r="P103" s="42">
        <f t="shared" si="10"/>
        <v>0</v>
      </c>
      <c r="Q103" s="43">
        <f t="shared" si="11"/>
        <v>1800</v>
      </c>
      <c r="R103" s="43">
        <f t="shared" si="12"/>
        <v>30</v>
      </c>
      <c r="U103" s="40"/>
      <c r="V103" s="40"/>
      <c r="W103" s="10"/>
      <c r="X103" s="6"/>
    </row>
    <row r="104" spans="1:24">
      <c r="A104" s="45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6">
        <v>30</v>
      </c>
      <c r="N104" s="41">
        <f t="shared" si="8"/>
        <v>2</v>
      </c>
      <c r="O104" s="42" t="str">
        <f t="shared" si="9"/>
        <v>30</v>
      </c>
      <c r="P104" s="42">
        <f t="shared" si="10"/>
        <v>0</v>
      </c>
      <c r="Q104" s="43">
        <f t="shared" si="11"/>
        <v>1800</v>
      </c>
      <c r="R104" s="43">
        <f t="shared" si="12"/>
        <v>30</v>
      </c>
      <c r="U104" s="40"/>
      <c r="V104" s="40"/>
      <c r="W104" s="10"/>
      <c r="X104" s="6"/>
    </row>
    <row r="105" spans="1:24">
      <c r="A105" s="45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6">
        <v>100</v>
      </c>
      <c r="N105" s="41">
        <f t="shared" si="8"/>
        <v>3</v>
      </c>
      <c r="O105" s="42" t="str">
        <f t="shared" si="9"/>
        <v>10</v>
      </c>
      <c r="P105" s="42" t="str">
        <f t="shared" si="10"/>
        <v>0</v>
      </c>
      <c r="Q105" s="43">
        <f t="shared" si="11"/>
        <v>600</v>
      </c>
      <c r="R105" s="43">
        <f t="shared" si="12"/>
        <v>10</v>
      </c>
      <c r="U105" s="40"/>
      <c r="V105" s="40"/>
      <c r="W105" s="10"/>
      <c r="X105" s="6"/>
    </row>
    <row r="106" spans="1:24">
      <c r="A106" s="45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6">
        <v>30</v>
      </c>
      <c r="N106" s="41">
        <f t="shared" si="8"/>
        <v>2</v>
      </c>
      <c r="O106" s="42" t="str">
        <f t="shared" si="9"/>
        <v>30</v>
      </c>
      <c r="P106" s="42">
        <f t="shared" si="10"/>
        <v>0</v>
      </c>
      <c r="Q106" s="43">
        <f t="shared" si="11"/>
        <v>1800</v>
      </c>
      <c r="R106" s="43">
        <f t="shared" si="12"/>
        <v>30</v>
      </c>
      <c r="U106" s="40"/>
      <c r="V106" s="40"/>
      <c r="W106" s="10"/>
      <c r="X106" s="6"/>
    </row>
    <row r="107" spans="1:24">
      <c r="A107" s="45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460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6">
        <v>39</v>
      </c>
      <c r="N107" s="41">
        <f t="shared" si="8"/>
        <v>2</v>
      </c>
      <c r="O107" s="42" t="str">
        <f t="shared" si="9"/>
        <v>39</v>
      </c>
      <c r="P107" s="42">
        <f t="shared" si="10"/>
        <v>0</v>
      </c>
      <c r="Q107" s="43">
        <f t="shared" si="11"/>
        <v>2340</v>
      </c>
      <c r="R107" s="43">
        <f t="shared" si="12"/>
        <v>39</v>
      </c>
      <c r="U107" s="40"/>
      <c r="V107" s="40"/>
      <c r="W107" s="10"/>
      <c r="X107" s="6"/>
    </row>
    <row r="108" spans="1:24">
      <c r="A108" s="45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460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6">
        <v>1710</v>
      </c>
      <c r="N108" s="41">
        <f t="shared" si="8"/>
        <v>4</v>
      </c>
      <c r="O108" s="42" t="str">
        <f t="shared" si="9"/>
        <v>17</v>
      </c>
      <c r="P108" s="42" t="str">
        <f t="shared" si="10"/>
        <v>10</v>
      </c>
      <c r="Q108" s="43">
        <f t="shared" si="11"/>
        <v>1030</v>
      </c>
      <c r="R108" s="43">
        <f t="shared" si="12"/>
        <v>17.166666666666668</v>
      </c>
      <c r="U108" s="40"/>
      <c r="V108" s="40"/>
      <c r="W108" s="10"/>
      <c r="X108" s="6"/>
    </row>
    <row r="109" spans="1:24">
      <c r="A109" s="45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460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6">
        <v>1230</v>
      </c>
      <c r="N109" s="41">
        <f t="shared" si="8"/>
        <v>4</v>
      </c>
      <c r="O109" s="42" t="str">
        <f t="shared" si="9"/>
        <v>12</v>
      </c>
      <c r="P109" s="42" t="str">
        <f t="shared" si="10"/>
        <v>30</v>
      </c>
      <c r="Q109" s="43">
        <f t="shared" si="11"/>
        <v>750</v>
      </c>
      <c r="R109" s="43">
        <f t="shared" si="12"/>
        <v>12.5</v>
      </c>
      <c r="U109" s="40"/>
      <c r="V109" s="40"/>
      <c r="W109" s="10"/>
      <c r="X109" s="6"/>
    </row>
    <row r="110" spans="1:24">
      <c r="A110" s="45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457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6">
        <v>2030</v>
      </c>
      <c r="N110" s="41">
        <f t="shared" si="8"/>
        <v>4</v>
      </c>
      <c r="O110" s="42" t="str">
        <f t="shared" si="9"/>
        <v>20</v>
      </c>
      <c r="P110" s="42" t="str">
        <f t="shared" si="10"/>
        <v>30</v>
      </c>
      <c r="Q110" s="43">
        <f t="shared" si="11"/>
        <v>1230</v>
      </c>
      <c r="R110" s="43">
        <f t="shared" si="12"/>
        <v>20.5</v>
      </c>
      <c r="U110" s="40"/>
      <c r="V110" s="40"/>
      <c r="W110" s="10"/>
      <c r="X110" s="6"/>
    </row>
    <row r="111" spans="1:24">
      <c r="A111" s="45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457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6">
        <v>3220</v>
      </c>
      <c r="N111" s="41">
        <f t="shared" si="8"/>
        <v>4</v>
      </c>
      <c r="O111" s="42" t="str">
        <f t="shared" si="9"/>
        <v>32</v>
      </c>
      <c r="P111" s="42" t="str">
        <f t="shared" si="10"/>
        <v>20</v>
      </c>
      <c r="Q111" s="43">
        <f t="shared" si="11"/>
        <v>1940</v>
      </c>
      <c r="R111" s="43">
        <f t="shared" si="12"/>
        <v>32.333333333333336</v>
      </c>
      <c r="U111" s="40"/>
      <c r="V111" s="40"/>
      <c r="W111" s="10"/>
      <c r="X111" s="6"/>
    </row>
    <row r="112" spans="1:24">
      <c r="A112" s="45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459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6">
        <v>1810</v>
      </c>
      <c r="N112" s="41">
        <f t="shared" si="8"/>
        <v>4</v>
      </c>
      <c r="O112" s="42" t="str">
        <f t="shared" si="9"/>
        <v>18</v>
      </c>
      <c r="P112" s="42" t="str">
        <f t="shared" si="10"/>
        <v>10</v>
      </c>
      <c r="Q112" s="43">
        <f t="shared" si="11"/>
        <v>1090</v>
      </c>
      <c r="R112" s="43">
        <f t="shared" si="12"/>
        <v>18.166666666666668</v>
      </c>
      <c r="U112" s="40"/>
      <c r="V112" s="40"/>
      <c r="W112" s="10"/>
      <c r="X112" s="6"/>
    </row>
    <row r="113" spans="1:24">
      <c r="A113" s="45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6">
        <v>52</v>
      </c>
      <c r="N113" s="41">
        <f t="shared" si="8"/>
        <v>2</v>
      </c>
      <c r="O113" s="42" t="str">
        <f t="shared" si="9"/>
        <v>52</v>
      </c>
      <c r="P113" s="42">
        <f t="shared" si="10"/>
        <v>0</v>
      </c>
      <c r="Q113" s="43">
        <f t="shared" si="11"/>
        <v>3120</v>
      </c>
      <c r="R113" s="43">
        <f t="shared" si="12"/>
        <v>52</v>
      </c>
      <c r="U113" s="40"/>
      <c r="V113" s="40"/>
      <c r="W113" s="10"/>
      <c r="X113" s="6"/>
    </row>
    <row r="114" spans="1:24">
      <c r="A114" s="45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6">
        <v>29</v>
      </c>
      <c r="N114" s="41">
        <f t="shared" si="8"/>
        <v>2</v>
      </c>
      <c r="O114" s="42" t="str">
        <f t="shared" si="9"/>
        <v>29</v>
      </c>
      <c r="P114" s="42">
        <f t="shared" si="10"/>
        <v>0</v>
      </c>
      <c r="Q114" s="43">
        <f t="shared" si="11"/>
        <v>1740</v>
      </c>
      <c r="R114" s="43">
        <f t="shared" si="12"/>
        <v>29</v>
      </c>
      <c r="U114" s="40"/>
      <c r="V114" s="40"/>
      <c r="W114" s="10"/>
      <c r="X114" s="6"/>
    </row>
    <row r="115" spans="1:24">
      <c r="A115" s="45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6">
        <v>650</v>
      </c>
      <c r="N115" s="41">
        <f t="shared" si="8"/>
        <v>3</v>
      </c>
      <c r="O115" s="42" t="str">
        <f t="shared" si="9"/>
        <v>65</v>
      </c>
      <c r="P115" s="42" t="str">
        <f t="shared" si="10"/>
        <v>0</v>
      </c>
      <c r="Q115" s="43">
        <f t="shared" si="11"/>
        <v>3900</v>
      </c>
      <c r="R115" s="43">
        <f t="shared" si="12"/>
        <v>65</v>
      </c>
      <c r="U115" s="40"/>
      <c r="V115" s="40"/>
      <c r="W115" s="10"/>
      <c r="X115" s="6"/>
    </row>
    <row r="116" spans="1:24">
      <c r="A116" s="45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6">
        <v>8</v>
      </c>
      <c r="N116" s="41">
        <f t="shared" si="8"/>
        <v>1</v>
      </c>
      <c r="O116" s="42" t="str">
        <f t="shared" si="9"/>
        <v>8</v>
      </c>
      <c r="P116" s="42">
        <f t="shared" si="10"/>
        <v>0</v>
      </c>
      <c r="Q116" s="43">
        <f t="shared" si="11"/>
        <v>480</v>
      </c>
      <c r="R116" s="43">
        <f t="shared" si="12"/>
        <v>8</v>
      </c>
      <c r="U116" s="40"/>
      <c r="V116" s="40"/>
      <c r="W116" s="10"/>
      <c r="X116" s="6"/>
    </row>
    <row r="117" spans="1:24">
      <c r="A117" s="45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6">
        <v>1</v>
      </c>
      <c r="N117" s="41">
        <f t="shared" si="8"/>
        <v>1</v>
      </c>
      <c r="O117" s="42" t="str">
        <f t="shared" si="9"/>
        <v>1</v>
      </c>
      <c r="P117" s="42">
        <f t="shared" si="10"/>
        <v>0</v>
      </c>
      <c r="Q117" s="43">
        <f t="shared" si="11"/>
        <v>60</v>
      </c>
      <c r="R117" s="43">
        <f t="shared" si="12"/>
        <v>1</v>
      </c>
      <c r="U117" s="40"/>
      <c r="V117" s="40"/>
      <c r="W117" s="10"/>
      <c r="X117" s="6"/>
    </row>
    <row r="118" spans="1:24">
      <c r="A118" s="45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465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6">
        <v>60</v>
      </c>
      <c r="N118" s="41">
        <f t="shared" si="8"/>
        <v>2</v>
      </c>
      <c r="O118" s="42" t="str">
        <f t="shared" si="9"/>
        <v>60</v>
      </c>
      <c r="P118" s="42">
        <f t="shared" si="10"/>
        <v>0</v>
      </c>
      <c r="Q118" s="43">
        <f t="shared" si="11"/>
        <v>3600</v>
      </c>
      <c r="R118" s="43">
        <f t="shared" si="12"/>
        <v>60</v>
      </c>
      <c r="U118" s="40"/>
      <c r="V118" s="40"/>
      <c r="W118" s="10"/>
      <c r="X118" s="6"/>
    </row>
    <row r="119" spans="1:24">
      <c r="A119" s="45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465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6">
        <v>15</v>
      </c>
      <c r="N119" s="41">
        <f t="shared" si="8"/>
        <v>2</v>
      </c>
      <c r="O119" s="42" t="str">
        <f t="shared" si="9"/>
        <v>15</v>
      </c>
      <c r="P119" s="42">
        <f t="shared" si="10"/>
        <v>0</v>
      </c>
      <c r="Q119" s="43">
        <f t="shared" si="11"/>
        <v>900</v>
      </c>
      <c r="R119" s="43">
        <f t="shared" si="12"/>
        <v>15</v>
      </c>
      <c r="U119" s="40"/>
      <c r="V119" s="40"/>
      <c r="W119" s="10"/>
      <c r="X119" s="6"/>
    </row>
    <row r="120" spans="1:24">
      <c r="A120" s="45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467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6">
        <v>1030</v>
      </c>
      <c r="N120" s="41">
        <f t="shared" si="8"/>
        <v>4</v>
      </c>
      <c r="O120" s="42" t="str">
        <f t="shared" si="9"/>
        <v>10</v>
      </c>
      <c r="P120" s="42" t="str">
        <f t="shared" si="10"/>
        <v>30</v>
      </c>
      <c r="Q120" s="43">
        <f t="shared" si="11"/>
        <v>630</v>
      </c>
      <c r="R120" s="43">
        <f t="shared" si="12"/>
        <v>10.5</v>
      </c>
      <c r="U120" s="40"/>
      <c r="V120" s="40"/>
      <c r="W120" s="10"/>
      <c r="X120" s="6"/>
    </row>
    <row r="121" spans="1:24">
      <c r="A121" s="45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467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6">
        <v>14</v>
      </c>
      <c r="N121" s="41">
        <f t="shared" si="8"/>
        <v>2</v>
      </c>
      <c r="O121" s="42" t="str">
        <f t="shared" si="9"/>
        <v>14</v>
      </c>
      <c r="P121" s="42">
        <f t="shared" si="10"/>
        <v>0</v>
      </c>
      <c r="Q121" s="43">
        <f t="shared" si="11"/>
        <v>840</v>
      </c>
      <c r="R121" s="43">
        <f t="shared" si="12"/>
        <v>14</v>
      </c>
      <c r="U121" s="40"/>
      <c r="V121" s="40"/>
      <c r="W121" s="10"/>
      <c r="X121" s="6"/>
    </row>
    <row r="122" spans="1:24">
      <c r="A122" s="45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467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6">
        <v>18</v>
      </c>
      <c r="N122" s="41">
        <f t="shared" si="8"/>
        <v>2</v>
      </c>
      <c r="O122" s="42" t="str">
        <f t="shared" si="9"/>
        <v>18</v>
      </c>
      <c r="P122" s="42">
        <f t="shared" si="10"/>
        <v>0</v>
      </c>
      <c r="Q122" s="43">
        <f t="shared" si="11"/>
        <v>1080</v>
      </c>
      <c r="R122" s="43">
        <f t="shared" si="12"/>
        <v>18</v>
      </c>
      <c r="U122" s="40"/>
      <c r="V122" s="40"/>
      <c r="W122" s="10"/>
      <c r="X122" s="6"/>
    </row>
    <row r="123" spans="1:24">
      <c r="A123" s="45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6">
        <v>1420</v>
      </c>
      <c r="N123" s="41">
        <f t="shared" si="8"/>
        <v>4</v>
      </c>
      <c r="O123" s="42" t="str">
        <f t="shared" si="9"/>
        <v>14</v>
      </c>
      <c r="P123" s="42" t="str">
        <f t="shared" si="10"/>
        <v>20</v>
      </c>
      <c r="Q123" s="43">
        <f t="shared" si="11"/>
        <v>860</v>
      </c>
      <c r="R123" s="43">
        <f t="shared" si="12"/>
        <v>14.333333333333334</v>
      </c>
      <c r="U123" s="40"/>
      <c r="V123" s="40"/>
      <c r="W123" s="10"/>
      <c r="X123" s="6"/>
    </row>
    <row r="124" spans="1:24">
      <c r="A124" s="45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6">
        <v>4</v>
      </c>
      <c r="N124" s="41">
        <f t="shared" si="8"/>
        <v>1</v>
      </c>
      <c r="O124" s="42" t="str">
        <f t="shared" si="9"/>
        <v>4</v>
      </c>
      <c r="P124" s="42">
        <f t="shared" si="10"/>
        <v>0</v>
      </c>
      <c r="Q124" s="43">
        <f t="shared" si="11"/>
        <v>240</v>
      </c>
      <c r="R124" s="43">
        <f t="shared" si="12"/>
        <v>4</v>
      </c>
      <c r="U124" s="40"/>
      <c r="V124" s="40"/>
      <c r="W124" s="10"/>
      <c r="X124" s="6"/>
    </row>
    <row r="125" spans="1:24">
      <c r="A125" s="45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6">
        <v>1640</v>
      </c>
      <c r="N125" s="41">
        <f t="shared" si="8"/>
        <v>4</v>
      </c>
      <c r="O125" s="42" t="str">
        <f t="shared" si="9"/>
        <v>16</v>
      </c>
      <c r="P125" s="42" t="str">
        <f t="shared" si="10"/>
        <v>40</v>
      </c>
      <c r="Q125" s="43">
        <f t="shared" si="11"/>
        <v>1000</v>
      </c>
      <c r="R125" s="43">
        <f t="shared" si="12"/>
        <v>16.666666666666668</v>
      </c>
      <c r="U125" s="40"/>
      <c r="V125" s="40"/>
      <c r="W125" s="10"/>
      <c r="X125" s="6"/>
    </row>
    <row r="126" spans="1:24">
      <c r="A126" s="45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6">
        <v>3829</v>
      </c>
      <c r="N126" s="41">
        <f t="shared" si="8"/>
        <v>4</v>
      </c>
      <c r="O126" s="42" t="str">
        <f t="shared" si="9"/>
        <v>38</v>
      </c>
      <c r="P126" s="42" t="str">
        <f t="shared" si="10"/>
        <v>29</v>
      </c>
      <c r="Q126" s="43">
        <f t="shared" si="11"/>
        <v>2309</v>
      </c>
      <c r="R126" s="43">
        <f t="shared" si="12"/>
        <v>38.483333333333334</v>
      </c>
      <c r="U126" s="40"/>
      <c r="V126" s="40"/>
      <c r="W126" s="10"/>
      <c r="X126" s="6"/>
    </row>
    <row r="127" spans="1:24">
      <c r="A127" s="45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6">
        <v>1230</v>
      </c>
      <c r="N127" s="41">
        <f t="shared" si="8"/>
        <v>4</v>
      </c>
      <c r="O127" s="42" t="str">
        <f t="shared" si="9"/>
        <v>12</v>
      </c>
      <c r="P127" s="42" t="str">
        <f t="shared" si="10"/>
        <v>30</v>
      </c>
      <c r="Q127" s="43">
        <f t="shared" si="11"/>
        <v>750</v>
      </c>
      <c r="R127" s="43">
        <f t="shared" si="12"/>
        <v>12.5</v>
      </c>
      <c r="U127" s="40"/>
      <c r="V127" s="40"/>
      <c r="W127" s="10"/>
      <c r="X127" s="6"/>
    </row>
    <row r="128" spans="1:24">
      <c r="A128" s="45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6">
        <v>3118</v>
      </c>
      <c r="N128" s="41">
        <f t="shared" si="8"/>
        <v>4</v>
      </c>
      <c r="O128" s="42" t="str">
        <f t="shared" si="9"/>
        <v>31</v>
      </c>
      <c r="P128" s="42" t="str">
        <f t="shared" si="10"/>
        <v>18</v>
      </c>
      <c r="Q128" s="43">
        <f t="shared" si="11"/>
        <v>1878</v>
      </c>
      <c r="R128" s="43">
        <f t="shared" si="12"/>
        <v>31.3</v>
      </c>
      <c r="U128" s="40"/>
      <c r="V128" s="40"/>
      <c r="W128" s="10"/>
      <c r="X128" s="6"/>
    </row>
    <row r="129" spans="1:24">
      <c r="A129" s="45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6">
        <v>55</v>
      </c>
      <c r="N129" s="41">
        <f t="shared" si="8"/>
        <v>2</v>
      </c>
      <c r="O129" s="42" t="str">
        <f t="shared" si="9"/>
        <v>55</v>
      </c>
      <c r="P129" s="42">
        <f t="shared" si="10"/>
        <v>0</v>
      </c>
      <c r="Q129" s="43">
        <f t="shared" si="11"/>
        <v>3300</v>
      </c>
      <c r="R129" s="43">
        <f t="shared" si="12"/>
        <v>55</v>
      </c>
      <c r="U129" s="40"/>
      <c r="V129" s="40"/>
      <c r="W129" s="10"/>
      <c r="X129" s="6"/>
    </row>
    <row r="130" spans="1:24">
      <c r="A130" s="45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454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6">
        <v>517</v>
      </c>
      <c r="N130" s="41">
        <f t="shared" si="8"/>
        <v>3</v>
      </c>
      <c r="O130" s="42" t="str">
        <f t="shared" si="9"/>
        <v>51</v>
      </c>
      <c r="P130" s="42" t="str">
        <f t="shared" si="10"/>
        <v>7</v>
      </c>
      <c r="Q130" s="43">
        <f t="shared" si="11"/>
        <v>3067</v>
      </c>
      <c r="R130" s="43">
        <f t="shared" si="12"/>
        <v>51.116666666666667</v>
      </c>
      <c r="U130" s="40"/>
      <c r="V130" s="40"/>
      <c r="W130" s="10"/>
      <c r="X130" s="6"/>
    </row>
    <row r="131" spans="1:24">
      <c r="A131" s="45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454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6">
        <v>563</v>
      </c>
      <c r="N131" s="41">
        <f t="shared" ref="N131:N194" si="14">LEN($M131)</f>
        <v>3</v>
      </c>
      <c r="O131" s="42" t="str">
        <f t="shared" ref="O131:O194" si="15">IF(N131="1",$M131,IF(N131=2,LEFT($M131,2),LEFT($M131,2)))</f>
        <v>56</v>
      </c>
      <c r="P131" s="42" t="str">
        <f t="shared" ref="P131:P194" si="16">IF(N131&lt;=2,0,MID($M131,3,3))</f>
        <v>3</v>
      </c>
      <c r="Q131" s="43">
        <f t="shared" ref="Q131:Q194" si="17">(O131*60)+P131</f>
        <v>3363</v>
      </c>
      <c r="R131" s="43">
        <f t="shared" ref="R131:R194" si="18">+Q131/60</f>
        <v>56.05</v>
      </c>
      <c r="U131" s="40"/>
      <c r="V131" s="40"/>
      <c r="W131" s="10"/>
      <c r="X131" s="6"/>
    </row>
    <row r="132" spans="1:24">
      <c r="A132" s="45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454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6">
        <v>609</v>
      </c>
      <c r="N132" s="41">
        <f t="shared" si="14"/>
        <v>3</v>
      </c>
      <c r="O132" s="42" t="str">
        <f t="shared" si="15"/>
        <v>60</v>
      </c>
      <c r="P132" s="42" t="str">
        <f t="shared" si="16"/>
        <v>9</v>
      </c>
      <c r="Q132" s="43">
        <f t="shared" si="17"/>
        <v>3609</v>
      </c>
      <c r="R132" s="43">
        <f t="shared" si="18"/>
        <v>60.15</v>
      </c>
      <c r="U132" s="40"/>
      <c r="V132" s="40"/>
      <c r="W132" s="10"/>
      <c r="X132" s="6"/>
    </row>
    <row r="133" spans="1:24">
      <c r="A133" s="45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466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6">
        <v>348</v>
      </c>
      <c r="N133" s="41">
        <f t="shared" si="14"/>
        <v>3</v>
      </c>
      <c r="O133" s="42" t="str">
        <f t="shared" si="15"/>
        <v>34</v>
      </c>
      <c r="P133" s="42" t="str">
        <f t="shared" si="16"/>
        <v>8</v>
      </c>
      <c r="Q133" s="43">
        <f t="shared" si="17"/>
        <v>2048</v>
      </c>
      <c r="R133" s="43">
        <f t="shared" si="18"/>
        <v>34.133333333333333</v>
      </c>
      <c r="U133" s="40"/>
      <c r="V133" s="40"/>
      <c r="W133" s="10"/>
      <c r="X133" s="6"/>
    </row>
    <row r="134" spans="1:24">
      <c r="A134" s="45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466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6">
        <v>1106</v>
      </c>
      <c r="N134" s="41">
        <f t="shared" si="14"/>
        <v>4</v>
      </c>
      <c r="O134" s="42" t="str">
        <f t="shared" si="15"/>
        <v>11</v>
      </c>
      <c r="P134" s="42" t="str">
        <f t="shared" si="16"/>
        <v>06</v>
      </c>
      <c r="Q134" s="43">
        <f t="shared" si="17"/>
        <v>666</v>
      </c>
      <c r="R134" s="43">
        <f t="shared" si="18"/>
        <v>11.1</v>
      </c>
      <c r="U134" s="40"/>
      <c r="V134" s="40"/>
      <c r="W134" s="10"/>
      <c r="X134" s="6"/>
    </row>
    <row r="135" spans="1:24">
      <c r="A135" s="45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6">
        <v>4948</v>
      </c>
      <c r="N135" s="41">
        <f t="shared" si="14"/>
        <v>4</v>
      </c>
      <c r="O135" s="42" t="str">
        <f t="shared" si="15"/>
        <v>49</v>
      </c>
      <c r="P135" s="42" t="str">
        <f t="shared" si="16"/>
        <v>48</v>
      </c>
      <c r="Q135" s="43">
        <f t="shared" si="17"/>
        <v>2988</v>
      </c>
      <c r="R135" s="43">
        <f t="shared" si="18"/>
        <v>49.8</v>
      </c>
      <c r="U135" s="40"/>
      <c r="V135" s="40"/>
      <c r="W135" s="10"/>
      <c r="X135" s="6"/>
    </row>
    <row r="136" spans="1:24">
      <c r="A136" s="45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6">
        <v>3548</v>
      </c>
      <c r="N136" s="41">
        <f t="shared" si="14"/>
        <v>4</v>
      </c>
      <c r="O136" s="42" t="str">
        <f t="shared" si="15"/>
        <v>35</v>
      </c>
      <c r="P136" s="42" t="str">
        <f t="shared" si="16"/>
        <v>48</v>
      </c>
      <c r="Q136" s="43">
        <f t="shared" si="17"/>
        <v>2148</v>
      </c>
      <c r="R136" s="43">
        <f t="shared" si="18"/>
        <v>35.799999999999997</v>
      </c>
      <c r="U136" s="40"/>
      <c r="V136" s="40"/>
      <c r="W136" s="10"/>
      <c r="X136" s="6"/>
    </row>
    <row r="137" spans="1:24">
      <c r="A137" s="45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6">
        <v>32</v>
      </c>
      <c r="N137" s="41">
        <f t="shared" si="14"/>
        <v>2</v>
      </c>
      <c r="O137" s="42" t="str">
        <f t="shared" si="15"/>
        <v>32</v>
      </c>
      <c r="P137" s="42">
        <f t="shared" si="16"/>
        <v>0</v>
      </c>
      <c r="Q137" s="43">
        <f t="shared" si="17"/>
        <v>1920</v>
      </c>
      <c r="R137" s="43">
        <f t="shared" si="18"/>
        <v>32</v>
      </c>
      <c r="U137" s="40"/>
      <c r="V137" s="40"/>
      <c r="W137" s="10"/>
      <c r="X137" s="6"/>
    </row>
    <row r="138" spans="1:24">
      <c r="A138" s="45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6">
        <v>7</v>
      </c>
      <c r="N138" s="41">
        <f t="shared" si="14"/>
        <v>1</v>
      </c>
      <c r="O138" s="42" t="str">
        <f t="shared" si="15"/>
        <v>7</v>
      </c>
      <c r="P138" s="42">
        <f t="shared" si="16"/>
        <v>0</v>
      </c>
      <c r="Q138" s="43">
        <f t="shared" si="17"/>
        <v>420</v>
      </c>
      <c r="R138" s="43">
        <f t="shared" si="18"/>
        <v>7</v>
      </c>
      <c r="U138" s="40"/>
      <c r="V138" s="40"/>
      <c r="W138" s="10"/>
      <c r="X138" s="6"/>
    </row>
    <row r="139" spans="1:24">
      <c r="A139" s="45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6">
        <v>39</v>
      </c>
      <c r="N139" s="41">
        <f t="shared" si="14"/>
        <v>2</v>
      </c>
      <c r="O139" s="42" t="str">
        <f t="shared" si="15"/>
        <v>39</v>
      </c>
      <c r="P139" s="42">
        <f t="shared" si="16"/>
        <v>0</v>
      </c>
      <c r="Q139" s="43">
        <f t="shared" si="17"/>
        <v>2340</v>
      </c>
      <c r="R139" s="43">
        <f t="shared" si="18"/>
        <v>39</v>
      </c>
      <c r="U139" s="40"/>
      <c r="V139" s="40"/>
      <c r="W139" s="10"/>
      <c r="X139" s="6"/>
    </row>
    <row r="140" spans="1:24">
      <c r="A140" s="45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6">
        <v>1130</v>
      </c>
      <c r="N140" s="41">
        <f t="shared" si="14"/>
        <v>4</v>
      </c>
      <c r="O140" s="42" t="str">
        <f t="shared" si="15"/>
        <v>11</v>
      </c>
      <c r="P140" s="42" t="str">
        <f t="shared" si="16"/>
        <v>30</v>
      </c>
      <c r="Q140" s="43">
        <f t="shared" si="17"/>
        <v>690</v>
      </c>
      <c r="R140" s="43">
        <f t="shared" si="18"/>
        <v>11.5</v>
      </c>
      <c r="U140" s="40"/>
      <c r="V140" s="40"/>
      <c r="W140" s="10"/>
      <c r="X140" s="6"/>
    </row>
    <row r="141" spans="1:24">
      <c r="A141" s="45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6">
        <v>3</v>
      </c>
      <c r="N141" s="41">
        <f t="shared" si="14"/>
        <v>1</v>
      </c>
      <c r="O141" s="42" t="str">
        <f t="shared" si="15"/>
        <v>3</v>
      </c>
      <c r="P141" s="42">
        <f t="shared" si="16"/>
        <v>0</v>
      </c>
      <c r="Q141" s="43">
        <f t="shared" si="17"/>
        <v>180</v>
      </c>
      <c r="R141" s="43">
        <f t="shared" si="18"/>
        <v>3</v>
      </c>
      <c r="U141" s="40"/>
      <c r="V141" s="40"/>
      <c r="W141" s="10"/>
      <c r="X141" s="6"/>
    </row>
    <row r="142" spans="1:24">
      <c r="A142" s="45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6">
        <v>1</v>
      </c>
      <c r="N142" s="41">
        <f t="shared" si="14"/>
        <v>1</v>
      </c>
      <c r="O142" s="42" t="str">
        <f t="shared" si="15"/>
        <v>1</v>
      </c>
      <c r="P142" s="42">
        <f t="shared" si="16"/>
        <v>0</v>
      </c>
      <c r="Q142" s="43">
        <f t="shared" si="17"/>
        <v>60</v>
      </c>
      <c r="R142" s="43">
        <f t="shared" si="18"/>
        <v>1</v>
      </c>
      <c r="U142" s="40"/>
      <c r="V142" s="40"/>
      <c r="W142" s="10"/>
      <c r="X142" s="6"/>
    </row>
    <row r="143" spans="1:24">
      <c r="A143" s="45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6">
        <v>40</v>
      </c>
      <c r="N143" s="41">
        <f t="shared" si="14"/>
        <v>2</v>
      </c>
      <c r="O143" s="42" t="str">
        <f t="shared" si="15"/>
        <v>40</v>
      </c>
      <c r="P143" s="42">
        <f t="shared" si="16"/>
        <v>0</v>
      </c>
      <c r="Q143" s="43">
        <f t="shared" si="17"/>
        <v>2400</v>
      </c>
      <c r="R143" s="43">
        <f t="shared" si="18"/>
        <v>40</v>
      </c>
      <c r="U143" s="40"/>
      <c r="V143" s="40"/>
      <c r="W143" s="10"/>
      <c r="X143" s="6"/>
    </row>
    <row r="144" spans="1:24">
      <c r="A144" s="45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6">
        <v>1</v>
      </c>
      <c r="N144" s="41">
        <f t="shared" si="14"/>
        <v>1</v>
      </c>
      <c r="O144" s="42" t="str">
        <f t="shared" si="15"/>
        <v>1</v>
      </c>
      <c r="P144" s="42">
        <f t="shared" si="16"/>
        <v>0</v>
      </c>
      <c r="Q144" s="43">
        <f t="shared" si="17"/>
        <v>60</v>
      </c>
      <c r="R144" s="43">
        <f t="shared" si="18"/>
        <v>1</v>
      </c>
      <c r="U144" s="40"/>
      <c r="V144" s="40"/>
      <c r="W144" s="10"/>
      <c r="X144" s="6"/>
    </row>
    <row r="145" spans="1:24">
      <c r="A145" s="45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6">
        <v>20</v>
      </c>
      <c r="N145" s="41">
        <f t="shared" si="14"/>
        <v>2</v>
      </c>
      <c r="O145" s="42" t="str">
        <f t="shared" si="15"/>
        <v>20</v>
      </c>
      <c r="P145" s="42">
        <f t="shared" si="16"/>
        <v>0</v>
      </c>
      <c r="Q145" s="43">
        <f t="shared" si="17"/>
        <v>1200</v>
      </c>
      <c r="R145" s="43">
        <f t="shared" si="18"/>
        <v>20</v>
      </c>
      <c r="U145" s="40"/>
      <c r="V145" s="40"/>
      <c r="W145" s="10"/>
      <c r="X145" s="6"/>
    </row>
    <row r="146" spans="1:24">
      <c r="A146" s="45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464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6">
        <v>243</v>
      </c>
      <c r="N146" s="41">
        <f t="shared" si="14"/>
        <v>3</v>
      </c>
      <c r="O146" s="42" t="str">
        <f t="shared" si="15"/>
        <v>24</v>
      </c>
      <c r="P146" s="42" t="str">
        <f t="shared" si="16"/>
        <v>3</v>
      </c>
      <c r="Q146" s="43">
        <f t="shared" si="17"/>
        <v>1443</v>
      </c>
      <c r="R146" s="43">
        <f t="shared" si="18"/>
        <v>24.05</v>
      </c>
      <c r="U146" s="40"/>
      <c r="V146" s="40"/>
      <c r="W146" s="10"/>
      <c r="X146" s="6"/>
    </row>
    <row r="147" spans="1:24">
      <c r="A147" s="45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6">
        <v>379</v>
      </c>
      <c r="N147" s="41">
        <f t="shared" si="14"/>
        <v>3</v>
      </c>
      <c r="O147" s="42" t="str">
        <f t="shared" si="15"/>
        <v>37</v>
      </c>
      <c r="P147" s="42" t="str">
        <f t="shared" si="16"/>
        <v>9</v>
      </c>
      <c r="Q147" s="43">
        <f t="shared" si="17"/>
        <v>2229</v>
      </c>
      <c r="R147" s="43">
        <f t="shared" si="18"/>
        <v>37.15</v>
      </c>
      <c r="U147" s="40"/>
      <c r="V147" s="40"/>
      <c r="W147" s="10"/>
      <c r="X147" s="6"/>
    </row>
    <row r="148" spans="1:24">
      <c r="A148" s="45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6">
        <v>593</v>
      </c>
      <c r="N148" s="41">
        <f t="shared" si="14"/>
        <v>3</v>
      </c>
      <c r="O148" s="42" t="str">
        <f t="shared" si="15"/>
        <v>59</v>
      </c>
      <c r="P148" s="42" t="str">
        <f t="shared" si="16"/>
        <v>3</v>
      </c>
      <c r="Q148" s="43">
        <f t="shared" si="17"/>
        <v>3543</v>
      </c>
      <c r="R148" s="43">
        <f t="shared" si="18"/>
        <v>59.05</v>
      </c>
      <c r="U148" s="40"/>
      <c r="V148" s="40"/>
      <c r="W148" s="10"/>
      <c r="X148" s="6"/>
    </row>
    <row r="149" spans="1:24">
      <c r="A149" s="45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6">
        <v>230</v>
      </c>
      <c r="N149" s="41">
        <f t="shared" si="14"/>
        <v>3</v>
      </c>
      <c r="O149" s="42" t="str">
        <f t="shared" si="15"/>
        <v>23</v>
      </c>
      <c r="P149" s="42" t="str">
        <f t="shared" si="16"/>
        <v>0</v>
      </c>
      <c r="Q149" s="43">
        <f t="shared" si="17"/>
        <v>1380</v>
      </c>
      <c r="R149" s="43">
        <f t="shared" si="18"/>
        <v>23</v>
      </c>
      <c r="U149" s="40"/>
      <c r="V149" s="40"/>
      <c r="W149" s="10"/>
      <c r="X149" s="6"/>
    </row>
    <row r="150" spans="1:24">
      <c r="A150" s="45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6">
        <v>4</v>
      </c>
      <c r="N150" s="41">
        <f t="shared" si="14"/>
        <v>1</v>
      </c>
      <c r="O150" s="42" t="str">
        <f t="shared" si="15"/>
        <v>4</v>
      </c>
      <c r="P150" s="42">
        <f t="shared" si="16"/>
        <v>0</v>
      </c>
      <c r="Q150" s="43">
        <f t="shared" si="17"/>
        <v>240</v>
      </c>
      <c r="R150" s="43">
        <f t="shared" si="18"/>
        <v>4</v>
      </c>
      <c r="U150" s="40"/>
      <c r="V150" s="40"/>
      <c r="W150" s="10"/>
      <c r="X150" s="6"/>
    </row>
    <row r="151" spans="1:24">
      <c r="A151" s="45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460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6">
        <v>2</v>
      </c>
      <c r="N151" s="41">
        <f t="shared" si="14"/>
        <v>1</v>
      </c>
      <c r="O151" s="42" t="str">
        <f t="shared" si="15"/>
        <v>2</v>
      </c>
      <c r="P151" s="42">
        <f t="shared" si="16"/>
        <v>0</v>
      </c>
      <c r="Q151" s="43">
        <f t="shared" si="17"/>
        <v>120</v>
      </c>
      <c r="R151" s="43">
        <f t="shared" si="18"/>
        <v>2</v>
      </c>
      <c r="U151" s="40"/>
      <c r="V151" s="40"/>
      <c r="W151" s="10"/>
      <c r="X151" s="6"/>
    </row>
    <row r="152" spans="1:24">
      <c r="A152" s="45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6">
        <v>7</v>
      </c>
      <c r="N152" s="41">
        <f t="shared" si="14"/>
        <v>1</v>
      </c>
      <c r="O152" s="42" t="str">
        <f t="shared" si="15"/>
        <v>7</v>
      </c>
      <c r="P152" s="42">
        <f t="shared" si="16"/>
        <v>0</v>
      </c>
      <c r="Q152" s="43">
        <f t="shared" si="17"/>
        <v>420</v>
      </c>
      <c r="R152" s="43">
        <f t="shared" si="18"/>
        <v>7</v>
      </c>
      <c r="U152" s="40"/>
      <c r="V152" s="40"/>
      <c r="W152" s="10"/>
      <c r="X152" s="6"/>
    </row>
    <row r="153" spans="1:24">
      <c r="A153" s="45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465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6">
        <v>750</v>
      </c>
      <c r="N153" s="41">
        <f t="shared" si="14"/>
        <v>3</v>
      </c>
      <c r="O153" s="42" t="str">
        <f t="shared" si="15"/>
        <v>75</v>
      </c>
      <c r="P153" s="42" t="str">
        <f t="shared" si="16"/>
        <v>0</v>
      </c>
      <c r="Q153" s="43">
        <f t="shared" si="17"/>
        <v>4500</v>
      </c>
      <c r="R153" s="43">
        <f t="shared" si="18"/>
        <v>75</v>
      </c>
      <c r="U153" s="40"/>
      <c r="V153" s="40"/>
      <c r="W153" s="10"/>
      <c r="X153" s="6"/>
    </row>
    <row r="154" spans="1:24">
      <c r="A154" s="45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467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6">
        <v>530</v>
      </c>
      <c r="N154" s="41">
        <f t="shared" si="14"/>
        <v>3</v>
      </c>
      <c r="O154" s="42" t="str">
        <f t="shared" si="15"/>
        <v>53</v>
      </c>
      <c r="P154" s="42" t="str">
        <f t="shared" si="16"/>
        <v>0</v>
      </c>
      <c r="Q154" s="43">
        <f t="shared" si="17"/>
        <v>3180</v>
      </c>
      <c r="R154" s="43">
        <f t="shared" si="18"/>
        <v>53</v>
      </c>
      <c r="U154" s="40"/>
      <c r="V154" s="40"/>
      <c r="W154" s="10"/>
      <c r="X154" s="6"/>
    </row>
    <row r="155" spans="1:24">
      <c r="A155" s="45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467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6">
        <v>430</v>
      </c>
      <c r="N155" s="41">
        <f t="shared" si="14"/>
        <v>3</v>
      </c>
      <c r="O155" s="42" t="str">
        <f t="shared" si="15"/>
        <v>43</v>
      </c>
      <c r="P155" s="42" t="str">
        <f t="shared" si="16"/>
        <v>0</v>
      </c>
      <c r="Q155" s="43">
        <f t="shared" si="17"/>
        <v>2580</v>
      </c>
      <c r="R155" s="43">
        <f t="shared" si="18"/>
        <v>43</v>
      </c>
      <c r="U155" s="40"/>
      <c r="V155" s="40"/>
      <c r="W155" s="10"/>
      <c r="X155" s="6"/>
    </row>
    <row r="156" spans="1:24">
      <c r="A156" s="45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6">
        <v>430</v>
      </c>
      <c r="N156" s="41">
        <f t="shared" si="14"/>
        <v>3</v>
      </c>
      <c r="O156" s="42" t="str">
        <f t="shared" si="15"/>
        <v>43</v>
      </c>
      <c r="P156" s="42" t="str">
        <f t="shared" si="16"/>
        <v>0</v>
      </c>
      <c r="Q156" s="43">
        <f t="shared" si="17"/>
        <v>2580</v>
      </c>
      <c r="R156" s="43">
        <f t="shared" si="18"/>
        <v>43</v>
      </c>
      <c r="U156" s="40"/>
      <c r="V156" s="40"/>
      <c r="W156" s="10"/>
      <c r="X156" s="6"/>
    </row>
    <row r="157" spans="1:24">
      <c r="A157" s="45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6">
        <v>506</v>
      </c>
      <c r="N157" s="41">
        <f t="shared" si="14"/>
        <v>3</v>
      </c>
      <c r="O157" s="42" t="str">
        <f t="shared" si="15"/>
        <v>50</v>
      </c>
      <c r="P157" s="42" t="str">
        <f t="shared" si="16"/>
        <v>6</v>
      </c>
      <c r="Q157" s="43">
        <f t="shared" si="17"/>
        <v>3006</v>
      </c>
      <c r="R157" s="43">
        <f t="shared" si="18"/>
        <v>50.1</v>
      </c>
      <c r="U157" s="40"/>
      <c r="V157" s="40"/>
      <c r="W157" s="10"/>
      <c r="X157" s="6"/>
    </row>
    <row r="158" spans="1:24">
      <c r="A158" s="45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6">
        <v>1030</v>
      </c>
      <c r="N158" s="41">
        <f t="shared" si="14"/>
        <v>4</v>
      </c>
      <c r="O158" s="42" t="str">
        <f t="shared" si="15"/>
        <v>10</v>
      </c>
      <c r="P158" s="42" t="str">
        <f t="shared" si="16"/>
        <v>30</v>
      </c>
      <c r="Q158" s="43">
        <f t="shared" si="17"/>
        <v>630</v>
      </c>
      <c r="R158" s="43">
        <f t="shared" si="18"/>
        <v>10.5</v>
      </c>
      <c r="U158" s="40"/>
      <c r="V158" s="40"/>
      <c r="W158" s="10"/>
      <c r="X158" s="6"/>
    </row>
    <row r="159" spans="1:24">
      <c r="A159" s="45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6">
        <v>11</v>
      </c>
      <c r="N159" s="41">
        <f t="shared" si="14"/>
        <v>2</v>
      </c>
      <c r="O159" s="42" t="str">
        <f t="shared" si="15"/>
        <v>11</v>
      </c>
      <c r="P159" s="42">
        <f t="shared" si="16"/>
        <v>0</v>
      </c>
      <c r="Q159" s="43">
        <f t="shared" si="17"/>
        <v>660</v>
      </c>
      <c r="R159" s="43">
        <f t="shared" si="18"/>
        <v>11</v>
      </c>
      <c r="U159" s="40"/>
      <c r="V159" s="40"/>
      <c r="W159" s="10"/>
      <c r="X159" s="6"/>
    </row>
    <row r="160" spans="1:24">
      <c r="A160" s="45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6">
        <v>1242</v>
      </c>
      <c r="N160" s="41">
        <f t="shared" si="14"/>
        <v>4</v>
      </c>
      <c r="O160" s="42" t="str">
        <f t="shared" si="15"/>
        <v>12</v>
      </c>
      <c r="P160" s="42" t="str">
        <f t="shared" si="16"/>
        <v>42</v>
      </c>
      <c r="Q160" s="43">
        <f t="shared" si="17"/>
        <v>762</v>
      </c>
      <c r="R160" s="43">
        <f t="shared" si="18"/>
        <v>12.7</v>
      </c>
      <c r="U160" s="40"/>
      <c r="V160" s="40"/>
      <c r="W160" s="10"/>
      <c r="X160" s="6"/>
    </row>
    <row r="161" spans="1:24">
      <c r="A161" s="45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6">
        <v>2118</v>
      </c>
      <c r="N161" s="41">
        <f t="shared" si="14"/>
        <v>4</v>
      </c>
      <c r="O161" s="42" t="str">
        <f t="shared" si="15"/>
        <v>21</v>
      </c>
      <c r="P161" s="42" t="str">
        <f t="shared" si="16"/>
        <v>18</v>
      </c>
      <c r="Q161" s="43">
        <f t="shared" si="17"/>
        <v>1278</v>
      </c>
      <c r="R161" s="43">
        <f t="shared" si="18"/>
        <v>21.3</v>
      </c>
      <c r="U161" s="40"/>
      <c r="V161" s="40"/>
      <c r="W161" s="10"/>
      <c r="X161" s="6"/>
    </row>
    <row r="162" spans="1:24">
      <c r="A162" s="45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6">
        <v>2</v>
      </c>
      <c r="N162" s="41">
        <f t="shared" si="14"/>
        <v>1</v>
      </c>
      <c r="O162" s="42" t="str">
        <f t="shared" si="15"/>
        <v>2</v>
      </c>
      <c r="P162" s="42">
        <f t="shared" si="16"/>
        <v>0</v>
      </c>
      <c r="Q162" s="43">
        <f t="shared" si="17"/>
        <v>120</v>
      </c>
      <c r="R162" s="43">
        <f t="shared" si="18"/>
        <v>2</v>
      </c>
      <c r="U162" s="40"/>
      <c r="V162" s="40"/>
      <c r="W162" s="10"/>
      <c r="X162" s="6"/>
    </row>
    <row r="163" spans="1:24">
      <c r="A163" s="45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6">
        <v>3412</v>
      </c>
      <c r="N163" s="41">
        <f t="shared" si="14"/>
        <v>4</v>
      </c>
      <c r="O163" s="42" t="str">
        <f t="shared" si="15"/>
        <v>34</v>
      </c>
      <c r="P163" s="42" t="str">
        <f t="shared" si="16"/>
        <v>12</v>
      </c>
      <c r="Q163" s="43">
        <f t="shared" si="17"/>
        <v>2052</v>
      </c>
      <c r="R163" s="43">
        <f t="shared" si="18"/>
        <v>34.200000000000003</v>
      </c>
      <c r="U163" s="40"/>
      <c r="V163" s="40"/>
      <c r="W163" s="10"/>
      <c r="X163" s="6"/>
    </row>
    <row r="164" spans="1:24">
      <c r="A164" s="45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6">
        <v>6618</v>
      </c>
      <c r="N164" s="41">
        <f t="shared" si="14"/>
        <v>4</v>
      </c>
      <c r="O164" s="42" t="str">
        <f t="shared" si="15"/>
        <v>66</v>
      </c>
      <c r="P164" s="42" t="str">
        <f t="shared" si="16"/>
        <v>18</v>
      </c>
      <c r="Q164" s="43">
        <f t="shared" si="17"/>
        <v>3978</v>
      </c>
      <c r="R164" s="43">
        <f t="shared" si="18"/>
        <v>66.3</v>
      </c>
      <c r="U164" s="40"/>
      <c r="V164" s="40"/>
      <c r="W164" s="10"/>
      <c r="X164" s="6"/>
    </row>
    <row r="165" spans="1:24">
      <c r="A165" s="45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6">
        <v>5612</v>
      </c>
      <c r="N165" s="41">
        <f t="shared" si="14"/>
        <v>4</v>
      </c>
      <c r="O165" s="42" t="str">
        <f t="shared" si="15"/>
        <v>56</v>
      </c>
      <c r="P165" s="42" t="str">
        <f t="shared" si="16"/>
        <v>12</v>
      </c>
      <c r="Q165" s="43">
        <f t="shared" si="17"/>
        <v>3372</v>
      </c>
      <c r="R165" s="43">
        <f t="shared" si="18"/>
        <v>56.2</v>
      </c>
      <c r="U165" s="40"/>
      <c r="V165" s="40"/>
      <c r="W165" s="10"/>
      <c r="X165" s="6"/>
    </row>
    <row r="166" spans="1:24">
      <c r="A166" s="45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6">
        <v>3636</v>
      </c>
      <c r="N166" s="41">
        <f t="shared" si="14"/>
        <v>4</v>
      </c>
      <c r="O166" s="42" t="str">
        <f t="shared" si="15"/>
        <v>36</v>
      </c>
      <c r="P166" s="42" t="str">
        <f t="shared" si="16"/>
        <v>36</v>
      </c>
      <c r="Q166" s="43">
        <f t="shared" si="17"/>
        <v>2196</v>
      </c>
      <c r="R166" s="43">
        <f t="shared" si="18"/>
        <v>36.6</v>
      </c>
      <c r="U166" s="40"/>
      <c r="V166" s="40"/>
      <c r="W166" s="10"/>
      <c r="X166" s="6"/>
    </row>
    <row r="167" spans="1:24">
      <c r="A167" s="45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467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6">
        <v>1</v>
      </c>
      <c r="N167" s="41">
        <f t="shared" si="14"/>
        <v>1</v>
      </c>
      <c r="O167" s="42" t="str">
        <f t="shared" si="15"/>
        <v>1</v>
      </c>
      <c r="P167" s="42">
        <f t="shared" si="16"/>
        <v>0</v>
      </c>
      <c r="Q167" s="43">
        <f t="shared" si="17"/>
        <v>60</v>
      </c>
      <c r="R167" s="43">
        <f t="shared" si="18"/>
        <v>1</v>
      </c>
      <c r="U167" s="40"/>
      <c r="V167" s="40"/>
      <c r="W167" s="10"/>
      <c r="X167" s="6"/>
    </row>
    <row r="168" spans="1:24">
      <c r="A168" s="45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467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6">
        <v>3</v>
      </c>
      <c r="N168" s="41">
        <f t="shared" si="14"/>
        <v>1</v>
      </c>
      <c r="O168" s="42" t="str">
        <f t="shared" si="15"/>
        <v>3</v>
      </c>
      <c r="P168" s="42">
        <f t="shared" si="16"/>
        <v>0</v>
      </c>
      <c r="Q168" s="43">
        <f t="shared" si="17"/>
        <v>180</v>
      </c>
      <c r="R168" s="43">
        <f t="shared" si="18"/>
        <v>3</v>
      </c>
      <c r="U168" s="40"/>
      <c r="V168" s="40"/>
      <c r="W168" s="10"/>
      <c r="X168" s="6"/>
    </row>
    <row r="169" spans="1:24">
      <c r="A169" s="45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6">
        <v>3</v>
      </c>
      <c r="N169" s="41">
        <f t="shared" si="14"/>
        <v>1</v>
      </c>
      <c r="O169" s="42" t="str">
        <f t="shared" si="15"/>
        <v>3</v>
      </c>
      <c r="P169" s="42">
        <f t="shared" si="16"/>
        <v>0</v>
      </c>
      <c r="Q169" s="43">
        <f t="shared" si="17"/>
        <v>180</v>
      </c>
      <c r="R169" s="43">
        <f t="shared" si="18"/>
        <v>3</v>
      </c>
      <c r="U169" s="40"/>
      <c r="V169" s="40"/>
      <c r="W169" s="10"/>
      <c r="X169" s="6"/>
    </row>
    <row r="170" spans="1:24">
      <c r="A170" s="45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454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6">
        <v>44</v>
      </c>
      <c r="N170" s="41">
        <f t="shared" si="14"/>
        <v>2</v>
      </c>
      <c r="O170" s="42" t="str">
        <f t="shared" si="15"/>
        <v>44</v>
      </c>
      <c r="P170" s="42">
        <f t="shared" si="16"/>
        <v>0</v>
      </c>
      <c r="Q170" s="43">
        <f t="shared" si="17"/>
        <v>2640</v>
      </c>
      <c r="R170" s="43">
        <f t="shared" si="18"/>
        <v>44</v>
      </c>
      <c r="U170" s="40"/>
      <c r="V170" s="40"/>
      <c r="W170" s="10"/>
      <c r="X170" s="6"/>
    </row>
    <row r="171" spans="1:24">
      <c r="A171" s="45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454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6">
        <v>27</v>
      </c>
      <c r="N171" s="41">
        <f t="shared" si="14"/>
        <v>2</v>
      </c>
      <c r="O171" s="42" t="str">
        <f t="shared" si="15"/>
        <v>27</v>
      </c>
      <c r="P171" s="42">
        <f t="shared" si="16"/>
        <v>0</v>
      </c>
      <c r="Q171" s="43">
        <f t="shared" si="17"/>
        <v>1620</v>
      </c>
      <c r="R171" s="43">
        <f t="shared" si="18"/>
        <v>27</v>
      </c>
      <c r="U171" s="40"/>
      <c r="V171" s="40"/>
      <c r="W171" s="10"/>
      <c r="X171" s="6"/>
    </row>
    <row r="172" spans="1:24">
      <c r="A172" s="45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454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6">
        <v>9</v>
      </c>
      <c r="N172" s="41">
        <f t="shared" si="14"/>
        <v>1</v>
      </c>
      <c r="O172" s="42" t="str">
        <f t="shared" si="15"/>
        <v>9</v>
      </c>
      <c r="P172" s="42">
        <f t="shared" si="16"/>
        <v>0</v>
      </c>
      <c r="Q172" s="43">
        <f t="shared" si="17"/>
        <v>540</v>
      </c>
      <c r="R172" s="43">
        <f t="shared" si="18"/>
        <v>9</v>
      </c>
      <c r="U172" s="40"/>
      <c r="V172" s="40"/>
      <c r="W172" s="10"/>
      <c r="X172" s="6"/>
    </row>
    <row r="173" spans="1:24">
      <c r="A173" s="45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454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6">
        <v>44</v>
      </c>
      <c r="N173" s="41">
        <f t="shared" si="14"/>
        <v>2</v>
      </c>
      <c r="O173" s="42" t="str">
        <f t="shared" si="15"/>
        <v>44</v>
      </c>
      <c r="P173" s="42">
        <f t="shared" si="16"/>
        <v>0</v>
      </c>
      <c r="Q173" s="43">
        <f t="shared" si="17"/>
        <v>2640</v>
      </c>
      <c r="R173" s="43">
        <f t="shared" si="18"/>
        <v>44</v>
      </c>
      <c r="U173" s="40"/>
      <c r="V173" s="40"/>
      <c r="W173" s="10"/>
      <c r="X173" s="6"/>
    </row>
    <row r="174" spans="1:24">
      <c r="A174" s="45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454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6">
        <v>39</v>
      </c>
      <c r="N174" s="41">
        <f t="shared" si="14"/>
        <v>2</v>
      </c>
      <c r="O174" s="42" t="str">
        <f t="shared" si="15"/>
        <v>39</v>
      </c>
      <c r="P174" s="42">
        <f t="shared" si="16"/>
        <v>0</v>
      </c>
      <c r="Q174" s="43">
        <f t="shared" si="17"/>
        <v>2340</v>
      </c>
      <c r="R174" s="43">
        <f t="shared" si="18"/>
        <v>39</v>
      </c>
      <c r="U174" s="40"/>
      <c r="V174" s="40"/>
      <c r="W174" s="10"/>
      <c r="X174" s="6"/>
    </row>
    <row r="175" spans="1:24">
      <c r="A175" s="45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454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6">
        <v>38</v>
      </c>
      <c r="N175" s="41">
        <f t="shared" si="14"/>
        <v>2</v>
      </c>
      <c r="O175" s="42" t="str">
        <f t="shared" si="15"/>
        <v>38</v>
      </c>
      <c r="P175" s="42">
        <f t="shared" si="16"/>
        <v>0</v>
      </c>
      <c r="Q175" s="43">
        <f t="shared" si="17"/>
        <v>2280</v>
      </c>
      <c r="R175" s="43">
        <f t="shared" si="18"/>
        <v>38</v>
      </c>
      <c r="U175" s="40"/>
      <c r="V175" s="40"/>
      <c r="W175" s="10"/>
      <c r="X175" s="6"/>
    </row>
    <row r="176" spans="1:24">
      <c r="A176" s="45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454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6">
        <v>33</v>
      </c>
      <c r="N176" s="41">
        <f t="shared" si="14"/>
        <v>2</v>
      </c>
      <c r="O176" s="42" t="str">
        <f t="shared" si="15"/>
        <v>33</v>
      </c>
      <c r="P176" s="42">
        <f t="shared" si="16"/>
        <v>0</v>
      </c>
      <c r="Q176" s="43">
        <f t="shared" si="17"/>
        <v>1980</v>
      </c>
      <c r="R176" s="43">
        <f t="shared" si="18"/>
        <v>33</v>
      </c>
      <c r="U176" s="40"/>
      <c r="V176" s="40"/>
      <c r="W176" s="10"/>
      <c r="X176" s="6"/>
    </row>
    <row r="177" spans="1:24">
      <c r="A177" s="45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454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6">
        <v>38</v>
      </c>
      <c r="N177" s="41">
        <f t="shared" si="14"/>
        <v>2</v>
      </c>
      <c r="O177" s="42" t="str">
        <f t="shared" si="15"/>
        <v>38</v>
      </c>
      <c r="P177" s="42">
        <f t="shared" si="16"/>
        <v>0</v>
      </c>
      <c r="Q177" s="43">
        <f t="shared" si="17"/>
        <v>2280</v>
      </c>
      <c r="R177" s="43">
        <f t="shared" si="18"/>
        <v>38</v>
      </c>
      <c r="U177" s="40"/>
      <c r="V177" s="40"/>
      <c r="W177" s="10"/>
      <c r="X177" s="6"/>
    </row>
    <row r="178" spans="1:24">
      <c r="A178" s="45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454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6">
        <v>38</v>
      </c>
      <c r="N178" s="41">
        <f t="shared" si="14"/>
        <v>2</v>
      </c>
      <c r="O178" s="42" t="str">
        <f t="shared" si="15"/>
        <v>38</v>
      </c>
      <c r="P178" s="42">
        <f t="shared" si="16"/>
        <v>0</v>
      </c>
      <c r="Q178" s="43">
        <f t="shared" si="17"/>
        <v>2280</v>
      </c>
      <c r="R178" s="43">
        <f t="shared" si="18"/>
        <v>38</v>
      </c>
      <c r="U178" s="40"/>
      <c r="V178" s="40"/>
      <c r="W178" s="10"/>
      <c r="X178" s="6"/>
    </row>
    <row r="179" spans="1:24">
      <c r="A179" s="45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454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6">
        <v>39</v>
      </c>
      <c r="N179" s="41">
        <f t="shared" si="14"/>
        <v>2</v>
      </c>
      <c r="O179" s="42" t="str">
        <f t="shared" si="15"/>
        <v>39</v>
      </c>
      <c r="P179" s="42">
        <f t="shared" si="16"/>
        <v>0</v>
      </c>
      <c r="Q179" s="43">
        <f t="shared" si="17"/>
        <v>2340</v>
      </c>
      <c r="R179" s="43">
        <f t="shared" si="18"/>
        <v>39</v>
      </c>
      <c r="U179" s="40"/>
      <c r="V179" s="40"/>
      <c r="W179" s="10"/>
      <c r="X179" s="6"/>
    </row>
    <row r="180" spans="1:24">
      <c r="A180" s="45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454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6">
        <v>37</v>
      </c>
      <c r="N180" s="41">
        <f t="shared" si="14"/>
        <v>2</v>
      </c>
      <c r="O180" s="42" t="str">
        <f t="shared" si="15"/>
        <v>37</v>
      </c>
      <c r="P180" s="42">
        <f t="shared" si="16"/>
        <v>0</v>
      </c>
      <c r="Q180" s="43">
        <f t="shared" si="17"/>
        <v>2220</v>
      </c>
      <c r="R180" s="43">
        <f t="shared" si="18"/>
        <v>37</v>
      </c>
      <c r="U180" s="40"/>
      <c r="V180" s="40"/>
      <c r="W180" s="10"/>
      <c r="X180" s="6"/>
    </row>
    <row r="181" spans="1:24">
      <c r="A181" s="45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6">
        <v>18</v>
      </c>
      <c r="N181" s="41">
        <f t="shared" si="14"/>
        <v>2</v>
      </c>
      <c r="O181" s="42" t="str">
        <f t="shared" si="15"/>
        <v>18</v>
      </c>
      <c r="P181" s="42">
        <f t="shared" si="16"/>
        <v>0</v>
      </c>
      <c r="Q181" s="43">
        <f t="shared" si="17"/>
        <v>1080</v>
      </c>
      <c r="R181" s="43">
        <f t="shared" si="18"/>
        <v>18</v>
      </c>
      <c r="U181" s="40"/>
      <c r="V181" s="40"/>
      <c r="W181" s="10"/>
      <c r="X181" s="6"/>
    </row>
    <row r="182" spans="1:24">
      <c r="A182" s="45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6">
        <v>55</v>
      </c>
      <c r="N182" s="41">
        <f t="shared" si="14"/>
        <v>2</v>
      </c>
      <c r="O182" s="42" t="str">
        <f t="shared" si="15"/>
        <v>55</v>
      </c>
      <c r="P182" s="42">
        <f t="shared" si="16"/>
        <v>0</v>
      </c>
      <c r="Q182" s="43">
        <f t="shared" si="17"/>
        <v>3300</v>
      </c>
      <c r="R182" s="43">
        <f t="shared" si="18"/>
        <v>55</v>
      </c>
      <c r="U182" s="40"/>
      <c r="V182" s="40"/>
      <c r="W182" s="10"/>
      <c r="X182" s="6"/>
    </row>
    <row r="183" spans="1:24">
      <c r="A183" s="45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6">
        <v>36</v>
      </c>
      <c r="N183" s="41">
        <f t="shared" si="14"/>
        <v>2</v>
      </c>
      <c r="O183" s="42" t="str">
        <f t="shared" si="15"/>
        <v>36</v>
      </c>
      <c r="P183" s="42">
        <f t="shared" si="16"/>
        <v>0</v>
      </c>
      <c r="Q183" s="43">
        <f t="shared" si="17"/>
        <v>2160</v>
      </c>
      <c r="R183" s="43">
        <f t="shared" si="18"/>
        <v>36</v>
      </c>
      <c r="U183" s="40"/>
      <c r="V183" s="40"/>
      <c r="W183" s="10"/>
      <c r="X183" s="6"/>
    </row>
    <row r="184" spans="1:24">
      <c r="A184" s="45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6">
        <v>5</v>
      </c>
      <c r="N184" s="41">
        <f t="shared" si="14"/>
        <v>1</v>
      </c>
      <c r="O184" s="42" t="str">
        <f t="shared" si="15"/>
        <v>5</v>
      </c>
      <c r="P184" s="42">
        <f t="shared" si="16"/>
        <v>0</v>
      </c>
      <c r="Q184" s="43">
        <f t="shared" si="17"/>
        <v>300</v>
      </c>
      <c r="R184" s="43">
        <f t="shared" si="18"/>
        <v>5</v>
      </c>
      <c r="U184" s="40"/>
      <c r="V184" s="40"/>
      <c r="W184" s="10"/>
      <c r="X184" s="6"/>
    </row>
    <row r="185" spans="1:24">
      <c r="A185" s="45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6">
        <v>10</v>
      </c>
      <c r="N185" s="41">
        <f t="shared" si="14"/>
        <v>2</v>
      </c>
      <c r="O185" s="42" t="str">
        <f t="shared" si="15"/>
        <v>10</v>
      </c>
      <c r="P185" s="42">
        <f t="shared" si="16"/>
        <v>0</v>
      </c>
      <c r="Q185" s="43">
        <f t="shared" si="17"/>
        <v>600</v>
      </c>
      <c r="R185" s="43">
        <f t="shared" si="18"/>
        <v>10</v>
      </c>
      <c r="U185" s="40"/>
      <c r="V185" s="40"/>
      <c r="W185" s="10"/>
      <c r="X185" s="6"/>
    </row>
    <row r="186" spans="1:24">
      <c r="A186" s="45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6">
        <v>5</v>
      </c>
      <c r="N186" s="41">
        <f t="shared" si="14"/>
        <v>1</v>
      </c>
      <c r="O186" s="42" t="str">
        <f t="shared" si="15"/>
        <v>5</v>
      </c>
      <c r="P186" s="42">
        <f t="shared" si="16"/>
        <v>0</v>
      </c>
      <c r="Q186" s="43">
        <f t="shared" si="17"/>
        <v>300</v>
      </c>
      <c r="R186" s="43">
        <f t="shared" si="18"/>
        <v>5</v>
      </c>
      <c r="U186" s="40"/>
      <c r="V186" s="40"/>
      <c r="W186" s="10"/>
      <c r="X186" s="6"/>
    </row>
    <row r="187" spans="1:24">
      <c r="A187" s="45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6">
        <v>3</v>
      </c>
      <c r="N187" s="41">
        <f t="shared" si="14"/>
        <v>1</v>
      </c>
      <c r="O187" s="42" t="str">
        <f t="shared" si="15"/>
        <v>3</v>
      </c>
      <c r="P187" s="42">
        <f t="shared" si="16"/>
        <v>0</v>
      </c>
      <c r="Q187" s="43">
        <f t="shared" si="17"/>
        <v>180</v>
      </c>
      <c r="R187" s="43">
        <f t="shared" si="18"/>
        <v>3</v>
      </c>
      <c r="U187" s="40"/>
      <c r="V187" s="40"/>
      <c r="W187" s="10"/>
      <c r="X187" s="6"/>
    </row>
    <row r="188" spans="1:24">
      <c r="A188" s="45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6">
        <v>8</v>
      </c>
      <c r="N188" s="41">
        <f t="shared" si="14"/>
        <v>1</v>
      </c>
      <c r="O188" s="42" t="str">
        <f t="shared" si="15"/>
        <v>8</v>
      </c>
      <c r="P188" s="42">
        <f t="shared" si="16"/>
        <v>0</v>
      </c>
      <c r="Q188" s="43">
        <f t="shared" si="17"/>
        <v>480</v>
      </c>
      <c r="R188" s="43">
        <f t="shared" si="18"/>
        <v>8</v>
      </c>
      <c r="U188" s="40"/>
      <c r="V188" s="40"/>
      <c r="W188" s="10"/>
      <c r="X188" s="6"/>
    </row>
    <row r="189" spans="1:24">
      <c r="A189" s="45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6">
        <v>7</v>
      </c>
      <c r="N189" s="41">
        <f t="shared" si="14"/>
        <v>1</v>
      </c>
      <c r="O189" s="42" t="str">
        <f t="shared" si="15"/>
        <v>7</v>
      </c>
      <c r="P189" s="42">
        <f t="shared" si="16"/>
        <v>0</v>
      </c>
      <c r="Q189" s="43">
        <f t="shared" si="17"/>
        <v>420</v>
      </c>
      <c r="R189" s="43">
        <f t="shared" si="18"/>
        <v>7</v>
      </c>
      <c r="U189" s="40"/>
      <c r="V189" s="40"/>
      <c r="W189" s="10"/>
      <c r="X189" s="6"/>
    </row>
    <row r="190" spans="1:24">
      <c r="A190" s="45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6">
        <v>15</v>
      </c>
      <c r="N190" s="41">
        <f t="shared" si="14"/>
        <v>2</v>
      </c>
      <c r="O190" s="42" t="str">
        <f t="shared" si="15"/>
        <v>15</v>
      </c>
      <c r="P190" s="42">
        <f t="shared" si="16"/>
        <v>0</v>
      </c>
      <c r="Q190" s="43">
        <f t="shared" si="17"/>
        <v>900</v>
      </c>
      <c r="R190" s="43">
        <f t="shared" si="18"/>
        <v>15</v>
      </c>
      <c r="U190" s="40"/>
      <c r="V190" s="40"/>
      <c r="W190" s="10"/>
      <c r="X190" s="6"/>
    </row>
    <row r="191" spans="1:24">
      <c r="A191" s="45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6">
        <v>9</v>
      </c>
      <c r="N191" s="41">
        <f t="shared" si="14"/>
        <v>1</v>
      </c>
      <c r="O191" s="42" t="str">
        <f t="shared" si="15"/>
        <v>9</v>
      </c>
      <c r="P191" s="42">
        <f t="shared" si="16"/>
        <v>0</v>
      </c>
      <c r="Q191" s="43">
        <f t="shared" si="17"/>
        <v>540</v>
      </c>
      <c r="R191" s="43">
        <f t="shared" si="18"/>
        <v>9</v>
      </c>
      <c r="U191" s="40"/>
      <c r="V191" s="40"/>
      <c r="W191" s="10"/>
      <c r="X191" s="6"/>
    </row>
    <row r="192" spans="1:24">
      <c r="A192" s="45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6">
        <v>8</v>
      </c>
      <c r="N192" s="41">
        <f t="shared" si="14"/>
        <v>1</v>
      </c>
      <c r="O192" s="42" t="str">
        <f t="shared" si="15"/>
        <v>8</v>
      </c>
      <c r="P192" s="42">
        <f t="shared" si="16"/>
        <v>0</v>
      </c>
      <c r="Q192" s="43">
        <f t="shared" si="17"/>
        <v>480</v>
      </c>
      <c r="R192" s="43">
        <f t="shared" si="18"/>
        <v>8</v>
      </c>
      <c r="U192" s="40"/>
      <c r="V192" s="40"/>
      <c r="W192" s="10"/>
      <c r="X192" s="6"/>
    </row>
    <row r="193" spans="1:24">
      <c r="A193" s="45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6">
        <v>12</v>
      </c>
      <c r="N193" s="41">
        <f t="shared" si="14"/>
        <v>2</v>
      </c>
      <c r="O193" s="42" t="str">
        <f t="shared" si="15"/>
        <v>12</v>
      </c>
      <c r="P193" s="42">
        <f t="shared" si="16"/>
        <v>0</v>
      </c>
      <c r="Q193" s="43">
        <f t="shared" si="17"/>
        <v>720</v>
      </c>
      <c r="R193" s="43">
        <f t="shared" si="18"/>
        <v>12</v>
      </c>
      <c r="U193" s="40"/>
      <c r="V193" s="40"/>
      <c r="W193" s="10"/>
      <c r="X193" s="6"/>
    </row>
    <row r="194" spans="1:24">
      <c r="A194" s="45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6">
        <v>12</v>
      </c>
      <c r="N194" s="41">
        <f t="shared" si="14"/>
        <v>2</v>
      </c>
      <c r="O194" s="42" t="str">
        <f t="shared" si="15"/>
        <v>12</v>
      </c>
      <c r="P194" s="42">
        <f t="shared" si="16"/>
        <v>0</v>
      </c>
      <c r="Q194" s="43">
        <f t="shared" si="17"/>
        <v>720</v>
      </c>
      <c r="R194" s="43">
        <f t="shared" si="18"/>
        <v>12</v>
      </c>
      <c r="U194" s="40"/>
      <c r="V194" s="40"/>
      <c r="W194" s="10"/>
      <c r="X194" s="6"/>
    </row>
    <row r="195" spans="1:24">
      <c r="A195" s="45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6">
        <v>3048</v>
      </c>
      <c r="N195" s="41">
        <f t="shared" ref="N195:N258" si="20">LEN($M195)</f>
        <v>4</v>
      </c>
      <c r="O195" s="42" t="str">
        <f t="shared" ref="O195:O258" si="21">IF(N195="1",$M195,IF(N195=2,LEFT($M195,2),LEFT($M195,2)))</f>
        <v>30</v>
      </c>
      <c r="P195" s="42" t="str">
        <f t="shared" ref="P195:P258" si="22">IF(N195&lt;=2,0,MID($M195,3,3))</f>
        <v>48</v>
      </c>
      <c r="Q195" s="43">
        <f t="shared" ref="Q195:Q258" si="23">(O195*60)+P195</f>
        <v>1848</v>
      </c>
      <c r="R195" s="43">
        <f t="shared" ref="R195:R258" si="24">+Q195/60</f>
        <v>30.8</v>
      </c>
      <c r="U195" s="40"/>
      <c r="V195" s="40"/>
      <c r="W195" s="10"/>
      <c r="X195" s="6"/>
    </row>
    <row r="196" spans="1:24">
      <c r="A196" s="45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6">
        <v>3642</v>
      </c>
      <c r="N196" s="41">
        <f t="shared" si="20"/>
        <v>4</v>
      </c>
      <c r="O196" s="42" t="str">
        <f t="shared" si="21"/>
        <v>36</v>
      </c>
      <c r="P196" s="42" t="str">
        <f t="shared" si="22"/>
        <v>42</v>
      </c>
      <c r="Q196" s="43">
        <f t="shared" si="23"/>
        <v>2202</v>
      </c>
      <c r="R196" s="43">
        <f t="shared" si="24"/>
        <v>36.700000000000003</v>
      </c>
      <c r="U196" s="40"/>
      <c r="V196" s="40"/>
      <c r="W196" s="10"/>
      <c r="X196" s="6"/>
    </row>
    <row r="197" spans="1:24">
      <c r="A197" s="45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6">
        <v>3500</v>
      </c>
      <c r="N197" s="41">
        <f t="shared" si="20"/>
        <v>4</v>
      </c>
      <c r="O197" s="42" t="str">
        <f t="shared" si="21"/>
        <v>35</v>
      </c>
      <c r="P197" s="42" t="str">
        <f t="shared" si="22"/>
        <v>00</v>
      </c>
      <c r="Q197" s="43">
        <f t="shared" si="23"/>
        <v>2100</v>
      </c>
      <c r="R197" s="43">
        <f t="shared" si="24"/>
        <v>35</v>
      </c>
      <c r="U197" s="40"/>
      <c r="V197" s="40"/>
      <c r="W197" s="10"/>
      <c r="X197" s="6"/>
    </row>
    <row r="198" spans="1:24">
      <c r="A198" s="45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6">
        <v>3936</v>
      </c>
      <c r="N198" s="41">
        <f t="shared" si="20"/>
        <v>4</v>
      </c>
      <c r="O198" s="42" t="str">
        <f t="shared" si="21"/>
        <v>39</v>
      </c>
      <c r="P198" s="42" t="str">
        <f t="shared" si="22"/>
        <v>36</v>
      </c>
      <c r="Q198" s="43">
        <f t="shared" si="23"/>
        <v>2376</v>
      </c>
      <c r="R198" s="43">
        <f t="shared" si="24"/>
        <v>39.6</v>
      </c>
      <c r="U198" s="40"/>
      <c r="V198" s="40"/>
      <c r="W198" s="10"/>
      <c r="X198" s="6"/>
    </row>
    <row r="199" spans="1:24">
      <c r="A199" s="45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6">
        <v>3648</v>
      </c>
      <c r="N199" s="41">
        <f t="shared" si="20"/>
        <v>4</v>
      </c>
      <c r="O199" s="42" t="str">
        <f t="shared" si="21"/>
        <v>36</v>
      </c>
      <c r="P199" s="42" t="str">
        <f t="shared" si="22"/>
        <v>48</v>
      </c>
      <c r="Q199" s="43">
        <f t="shared" si="23"/>
        <v>2208</v>
      </c>
      <c r="R199" s="43">
        <f t="shared" si="24"/>
        <v>36.799999999999997</v>
      </c>
      <c r="U199" s="40"/>
      <c r="V199" s="40"/>
      <c r="W199" s="10"/>
      <c r="X199" s="6"/>
    </row>
    <row r="200" spans="1:24">
      <c r="A200" s="45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6">
        <v>3712</v>
      </c>
      <c r="N200" s="41">
        <f t="shared" si="20"/>
        <v>4</v>
      </c>
      <c r="O200" s="42" t="str">
        <f t="shared" si="21"/>
        <v>37</v>
      </c>
      <c r="P200" s="42" t="str">
        <f t="shared" si="22"/>
        <v>12</v>
      </c>
      <c r="Q200" s="43">
        <f t="shared" si="23"/>
        <v>2232</v>
      </c>
      <c r="R200" s="43">
        <f t="shared" si="24"/>
        <v>37.200000000000003</v>
      </c>
      <c r="U200" s="40"/>
      <c r="V200" s="40"/>
      <c r="W200" s="10"/>
      <c r="X200" s="6"/>
    </row>
    <row r="201" spans="1:24">
      <c r="A201" s="45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6">
        <v>2930</v>
      </c>
      <c r="N201" s="41">
        <f t="shared" si="20"/>
        <v>4</v>
      </c>
      <c r="O201" s="42" t="str">
        <f t="shared" si="21"/>
        <v>29</v>
      </c>
      <c r="P201" s="42" t="str">
        <f t="shared" si="22"/>
        <v>30</v>
      </c>
      <c r="Q201" s="43">
        <f t="shared" si="23"/>
        <v>1770</v>
      </c>
      <c r="R201" s="43">
        <f t="shared" si="24"/>
        <v>29.5</v>
      </c>
      <c r="U201" s="40"/>
      <c r="V201" s="40"/>
      <c r="W201" s="10"/>
      <c r="X201" s="6"/>
    </row>
    <row r="202" spans="1:24">
      <c r="A202" s="45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6">
        <v>1307</v>
      </c>
      <c r="N202" s="41">
        <f t="shared" si="20"/>
        <v>4</v>
      </c>
      <c r="O202" s="42" t="str">
        <f t="shared" si="21"/>
        <v>13</v>
      </c>
      <c r="P202" s="42" t="str">
        <f t="shared" si="22"/>
        <v>07</v>
      </c>
      <c r="Q202" s="43">
        <f t="shared" si="23"/>
        <v>787</v>
      </c>
      <c r="R202" s="43">
        <f t="shared" si="24"/>
        <v>13.116666666666667</v>
      </c>
      <c r="U202" s="40"/>
      <c r="V202" s="40"/>
      <c r="W202" s="10"/>
      <c r="X202" s="6"/>
    </row>
    <row r="203" spans="1:24">
      <c r="A203" s="45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6">
        <v>2252</v>
      </c>
      <c r="N203" s="41">
        <f t="shared" si="20"/>
        <v>4</v>
      </c>
      <c r="O203" s="42" t="str">
        <f t="shared" si="21"/>
        <v>22</v>
      </c>
      <c r="P203" s="42" t="str">
        <f t="shared" si="22"/>
        <v>52</v>
      </c>
      <c r="Q203" s="43">
        <f t="shared" si="23"/>
        <v>1372</v>
      </c>
      <c r="R203" s="43">
        <f t="shared" si="24"/>
        <v>22.866666666666667</v>
      </c>
      <c r="U203" s="40"/>
      <c r="V203" s="40"/>
      <c r="W203" s="10"/>
      <c r="X203" s="6"/>
    </row>
    <row r="204" spans="1:24">
      <c r="A204" s="45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457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6">
        <v>850</v>
      </c>
      <c r="N204" s="41">
        <f t="shared" si="20"/>
        <v>3</v>
      </c>
      <c r="O204" s="42" t="str">
        <f t="shared" si="21"/>
        <v>85</v>
      </c>
      <c r="P204" s="42" t="str">
        <f t="shared" si="22"/>
        <v>0</v>
      </c>
      <c r="Q204" s="43">
        <f t="shared" si="23"/>
        <v>5100</v>
      </c>
      <c r="R204" s="43">
        <f t="shared" si="24"/>
        <v>85</v>
      </c>
      <c r="U204" s="40"/>
      <c r="V204" s="40"/>
      <c r="W204" s="10"/>
      <c r="X204" s="6"/>
    </row>
    <row r="205" spans="1:24">
      <c r="A205" s="45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457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6">
        <v>3</v>
      </c>
      <c r="N205" s="41">
        <f t="shared" si="20"/>
        <v>1</v>
      </c>
      <c r="O205" s="42" t="str">
        <f t="shared" si="21"/>
        <v>3</v>
      </c>
      <c r="P205" s="42">
        <f t="shared" si="22"/>
        <v>0</v>
      </c>
      <c r="Q205" s="43">
        <f t="shared" si="23"/>
        <v>180</v>
      </c>
      <c r="R205" s="43">
        <f t="shared" si="24"/>
        <v>3</v>
      </c>
      <c r="U205" s="40"/>
      <c r="V205" s="40"/>
      <c r="W205" s="10"/>
      <c r="X205" s="6"/>
    </row>
    <row r="206" spans="1:24">
      <c r="A206" s="45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457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6">
        <v>620</v>
      </c>
      <c r="N206" s="41">
        <f t="shared" si="20"/>
        <v>3</v>
      </c>
      <c r="O206" s="42" t="str">
        <f t="shared" si="21"/>
        <v>62</v>
      </c>
      <c r="P206" s="42" t="str">
        <f t="shared" si="22"/>
        <v>0</v>
      </c>
      <c r="Q206" s="43">
        <f t="shared" si="23"/>
        <v>3720</v>
      </c>
      <c r="R206" s="43">
        <f t="shared" si="24"/>
        <v>62</v>
      </c>
      <c r="U206" s="40"/>
      <c r="V206" s="40"/>
      <c r="W206" s="10"/>
      <c r="X206" s="6"/>
    </row>
    <row r="207" spans="1:24">
      <c r="A207" s="45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462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6">
        <v>2242</v>
      </c>
      <c r="N207" s="41">
        <f t="shared" si="20"/>
        <v>4</v>
      </c>
      <c r="O207" s="42" t="str">
        <f t="shared" si="21"/>
        <v>22</v>
      </c>
      <c r="P207" s="42" t="str">
        <f t="shared" si="22"/>
        <v>42</v>
      </c>
      <c r="Q207" s="43">
        <f t="shared" si="23"/>
        <v>1362</v>
      </c>
      <c r="R207" s="43">
        <f t="shared" si="24"/>
        <v>22.7</v>
      </c>
      <c r="U207" s="40"/>
      <c r="V207" s="40"/>
      <c r="W207" s="10"/>
      <c r="X207" s="6"/>
    </row>
    <row r="208" spans="1:24">
      <c r="A208" s="45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6">
        <v>4348</v>
      </c>
      <c r="N208" s="41">
        <f t="shared" si="20"/>
        <v>4</v>
      </c>
      <c r="O208" s="42" t="str">
        <f t="shared" si="21"/>
        <v>43</v>
      </c>
      <c r="P208" s="42" t="str">
        <f t="shared" si="22"/>
        <v>48</v>
      </c>
      <c r="Q208" s="43">
        <f t="shared" si="23"/>
        <v>2628</v>
      </c>
      <c r="R208" s="43">
        <f t="shared" si="24"/>
        <v>43.8</v>
      </c>
      <c r="U208" s="40"/>
      <c r="V208" s="40"/>
      <c r="W208" s="10"/>
      <c r="X208" s="6"/>
    </row>
    <row r="209" spans="1:24">
      <c r="A209" s="45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6">
        <v>0</v>
      </c>
      <c r="N209" s="41">
        <f t="shared" si="20"/>
        <v>1</v>
      </c>
      <c r="O209" s="42" t="str">
        <f t="shared" si="21"/>
        <v>0</v>
      </c>
      <c r="P209" s="42">
        <f t="shared" si="22"/>
        <v>0</v>
      </c>
      <c r="Q209" s="43">
        <f t="shared" si="23"/>
        <v>0</v>
      </c>
      <c r="R209" s="43">
        <f t="shared" si="24"/>
        <v>0</v>
      </c>
      <c r="U209" s="40"/>
      <c r="V209" s="40"/>
      <c r="W209" s="10"/>
      <c r="X209" s="6"/>
    </row>
    <row r="210" spans="1:24">
      <c r="A210" s="45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6">
        <v>0</v>
      </c>
      <c r="N210" s="41">
        <f t="shared" si="20"/>
        <v>1</v>
      </c>
      <c r="O210" s="42" t="str">
        <f t="shared" si="21"/>
        <v>0</v>
      </c>
      <c r="P210" s="42">
        <f t="shared" si="22"/>
        <v>0</v>
      </c>
      <c r="Q210" s="43">
        <f t="shared" si="23"/>
        <v>0</v>
      </c>
      <c r="R210" s="43">
        <f t="shared" si="24"/>
        <v>0</v>
      </c>
      <c r="U210" s="40"/>
      <c r="V210" s="40"/>
      <c r="W210" s="10"/>
      <c r="X210" s="6"/>
    </row>
    <row r="211" spans="1:24">
      <c r="A211" s="45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6">
        <v>0</v>
      </c>
      <c r="N211" s="41">
        <f t="shared" si="20"/>
        <v>1</v>
      </c>
      <c r="O211" s="42" t="str">
        <f t="shared" si="21"/>
        <v>0</v>
      </c>
      <c r="P211" s="42">
        <f t="shared" si="22"/>
        <v>0</v>
      </c>
      <c r="Q211" s="43">
        <f t="shared" si="23"/>
        <v>0</v>
      </c>
      <c r="R211" s="43">
        <f t="shared" si="24"/>
        <v>0</v>
      </c>
      <c r="U211" s="40"/>
      <c r="V211" s="40"/>
      <c r="W211" s="10"/>
      <c r="X211" s="6"/>
    </row>
    <row r="212" spans="1:24">
      <c r="A212" s="45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6">
        <v>5506</v>
      </c>
      <c r="N212" s="41">
        <f t="shared" si="20"/>
        <v>4</v>
      </c>
      <c r="O212" s="42" t="str">
        <f t="shared" si="21"/>
        <v>55</v>
      </c>
      <c r="P212" s="42" t="str">
        <f t="shared" si="22"/>
        <v>06</v>
      </c>
      <c r="Q212" s="43">
        <f t="shared" si="23"/>
        <v>3306</v>
      </c>
      <c r="R212" s="43">
        <f t="shared" si="24"/>
        <v>55.1</v>
      </c>
      <c r="U212" s="40"/>
      <c r="V212" s="40"/>
      <c r="W212" s="10"/>
      <c r="X212" s="6"/>
    </row>
    <row r="213" spans="1:24">
      <c r="A213" s="45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6">
        <v>506</v>
      </c>
      <c r="N213" s="41">
        <f t="shared" si="20"/>
        <v>3</v>
      </c>
      <c r="O213" s="42" t="str">
        <f t="shared" si="21"/>
        <v>50</v>
      </c>
      <c r="P213" s="42" t="str">
        <f t="shared" si="22"/>
        <v>6</v>
      </c>
      <c r="Q213" s="43">
        <f t="shared" si="23"/>
        <v>3006</v>
      </c>
      <c r="R213" s="43">
        <f t="shared" si="24"/>
        <v>50.1</v>
      </c>
      <c r="U213" s="40"/>
      <c r="V213" s="40"/>
      <c r="W213" s="10"/>
      <c r="X213" s="6"/>
    </row>
    <row r="214" spans="1:24">
      <c r="A214" s="45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6">
        <v>0</v>
      </c>
      <c r="N214" s="41">
        <f t="shared" si="20"/>
        <v>1</v>
      </c>
      <c r="O214" s="42" t="str">
        <f t="shared" si="21"/>
        <v>0</v>
      </c>
      <c r="P214" s="42">
        <f t="shared" si="22"/>
        <v>0</v>
      </c>
      <c r="Q214" s="43">
        <f t="shared" si="23"/>
        <v>0</v>
      </c>
      <c r="R214" s="43">
        <f t="shared" si="24"/>
        <v>0</v>
      </c>
      <c r="U214" s="40"/>
      <c r="V214" s="40"/>
      <c r="W214" s="10"/>
      <c r="X214" s="6"/>
    </row>
    <row r="215" spans="1:24">
      <c r="A215" s="45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6">
        <v>5824</v>
      </c>
      <c r="N215" s="41">
        <f t="shared" si="20"/>
        <v>4</v>
      </c>
      <c r="O215" s="42" t="str">
        <f t="shared" si="21"/>
        <v>58</v>
      </c>
      <c r="P215" s="42" t="str">
        <f t="shared" si="22"/>
        <v>24</v>
      </c>
      <c r="Q215" s="43">
        <f t="shared" si="23"/>
        <v>3504</v>
      </c>
      <c r="R215" s="43">
        <f t="shared" si="24"/>
        <v>58.4</v>
      </c>
      <c r="U215" s="40"/>
      <c r="V215" s="40"/>
      <c r="W215" s="10"/>
      <c r="X215" s="6"/>
    </row>
    <row r="216" spans="1:24">
      <c r="A216" s="45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6">
        <v>0</v>
      </c>
      <c r="N216" s="41">
        <f t="shared" si="20"/>
        <v>1</v>
      </c>
      <c r="O216" s="42" t="str">
        <f t="shared" si="21"/>
        <v>0</v>
      </c>
      <c r="P216" s="42">
        <f t="shared" si="22"/>
        <v>0</v>
      </c>
      <c r="Q216" s="43">
        <f t="shared" si="23"/>
        <v>0</v>
      </c>
      <c r="R216" s="43">
        <f t="shared" si="24"/>
        <v>0</v>
      </c>
      <c r="U216" s="40"/>
      <c r="V216" s="40"/>
      <c r="W216" s="10"/>
      <c r="X216" s="6"/>
    </row>
    <row r="217" spans="1:24">
      <c r="A217" s="45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6">
        <v>3724</v>
      </c>
      <c r="N217" s="41">
        <f t="shared" si="20"/>
        <v>4</v>
      </c>
      <c r="O217" s="42" t="str">
        <f t="shared" si="21"/>
        <v>37</v>
      </c>
      <c r="P217" s="42" t="str">
        <f t="shared" si="22"/>
        <v>24</v>
      </c>
      <c r="Q217" s="43">
        <f t="shared" si="23"/>
        <v>2244</v>
      </c>
      <c r="R217" s="43">
        <f t="shared" si="24"/>
        <v>37.4</v>
      </c>
      <c r="U217" s="40"/>
      <c r="V217" s="40"/>
      <c r="W217" s="10"/>
      <c r="X217" s="6"/>
    </row>
    <row r="218" spans="1:24">
      <c r="A218" s="45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6">
        <v>100</v>
      </c>
      <c r="N218" s="41">
        <f t="shared" si="20"/>
        <v>3</v>
      </c>
      <c r="O218" s="42" t="str">
        <f t="shared" si="21"/>
        <v>10</v>
      </c>
      <c r="P218" s="42" t="str">
        <f t="shared" si="22"/>
        <v>0</v>
      </c>
      <c r="Q218" s="43">
        <f t="shared" si="23"/>
        <v>600</v>
      </c>
      <c r="R218" s="43">
        <f t="shared" si="24"/>
        <v>10</v>
      </c>
      <c r="U218" s="40"/>
      <c r="V218" s="40"/>
      <c r="W218" s="10"/>
      <c r="X218" s="6"/>
    </row>
    <row r="219" spans="1:24">
      <c r="A219" s="45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6">
        <v>4210</v>
      </c>
      <c r="N219" s="41">
        <f t="shared" si="20"/>
        <v>4</v>
      </c>
      <c r="O219" s="42" t="str">
        <f t="shared" si="21"/>
        <v>42</v>
      </c>
      <c r="P219" s="42" t="str">
        <f t="shared" si="22"/>
        <v>10</v>
      </c>
      <c r="Q219" s="43">
        <f t="shared" si="23"/>
        <v>2530</v>
      </c>
      <c r="R219" s="43">
        <f t="shared" si="24"/>
        <v>42.166666666666664</v>
      </c>
      <c r="U219" s="40"/>
      <c r="V219" s="40"/>
      <c r="W219" s="10"/>
      <c r="X219" s="6"/>
    </row>
    <row r="220" spans="1:24">
      <c r="A220" s="45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6">
        <v>2630</v>
      </c>
      <c r="N220" s="41">
        <f t="shared" si="20"/>
        <v>4</v>
      </c>
      <c r="O220" s="42" t="str">
        <f t="shared" si="21"/>
        <v>26</v>
      </c>
      <c r="P220" s="42" t="str">
        <f t="shared" si="22"/>
        <v>30</v>
      </c>
      <c r="Q220" s="43">
        <f t="shared" si="23"/>
        <v>1590</v>
      </c>
      <c r="R220" s="43">
        <f t="shared" si="24"/>
        <v>26.5</v>
      </c>
      <c r="U220" s="40"/>
      <c r="V220" s="40"/>
      <c r="W220" s="10"/>
      <c r="X220" s="6"/>
    </row>
    <row r="221" spans="1:24">
      <c r="A221" s="45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6">
        <v>100</v>
      </c>
      <c r="N221" s="41">
        <f t="shared" si="20"/>
        <v>3</v>
      </c>
      <c r="O221" s="42" t="str">
        <f t="shared" si="21"/>
        <v>10</v>
      </c>
      <c r="P221" s="42" t="str">
        <f t="shared" si="22"/>
        <v>0</v>
      </c>
      <c r="Q221" s="43">
        <f t="shared" si="23"/>
        <v>600</v>
      </c>
      <c r="R221" s="43">
        <f t="shared" si="24"/>
        <v>10</v>
      </c>
      <c r="U221" s="40"/>
      <c r="V221" s="40"/>
      <c r="W221" s="10"/>
      <c r="X221" s="6"/>
    </row>
    <row r="222" spans="1:24">
      <c r="A222" s="45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6">
        <v>30</v>
      </c>
      <c r="N222" s="41">
        <f t="shared" si="20"/>
        <v>2</v>
      </c>
      <c r="O222" s="42" t="str">
        <f t="shared" si="21"/>
        <v>30</v>
      </c>
      <c r="P222" s="42">
        <f t="shared" si="22"/>
        <v>0</v>
      </c>
      <c r="Q222" s="43">
        <f t="shared" si="23"/>
        <v>1800</v>
      </c>
      <c r="R222" s="43">
        <f t="shared" si="24"/>
        <v>30</v>
      </c>
      <c r="U222" s="40"/>
      <c r="V222" s="40"/>
      <c r="W222" s="10"/>
      <c r="X222" s="6"/>
    </row>
    <row r="223" spans="1:24">
      <c r="A223" s="45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6">
        <v>30</v>
      </c>
      <c r="N223" s="41">
        <f t="shared" si="20"/>
        <v>2</v>
      </c>
      <c r="O223" s="42" t="str">
        <f t="shared" si="21"/>
        <v>30</v>
      </c>
      <c r="P223" s="42">
        <f t="shared" si="22"/>
        <v>0</v>
      </c>
      <c r="Q223" s="43">
        <f t="shared" si="23"/>
        <v>1800</v>
      </c>
      <c r="R223" s="43">
        <f t="shared" si="24"/>
        <v>30</v>
      </c>
      <c r="U223" s="40"/>
      <c r="V223" s="40"/>
      <c r="W223" s="10"/>
      <c r="X223" s="6"/>
    </row>
    <row r="224" spans="1:24">
      <c r="A224" s="45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6">
        <v>400</v>
      </c>
      <c r="N224" s="41">
        <f t="shared" si="20"/>
        <v>3</v>
      </c>
      <c r="O224" s="42" t="str">
        <f t="shared" si="21"/>
        <v>40</v>
      </c>
      <c r="P224" s="42" t="str">
        <f t="shared" si="22"/>
        <v>0</v>
      </c>
      <c r="Q224" s="43">
        <f t="shared" si="23"/>
        <v>2400</v>
      </c>
      <c r="R224" s="43">
        <f t="shared" si="24"/>
        <v>40</v>
      </c>
      <c r="U224" s="40"/>
      <c r="V224" s="40"/>
      <c r="W224" s="10"/>
      <c r="X224" s="6"/>
    </row>
    <row r="225" spans="1:24">
      <c r="A225" s="45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6">
        <v>500</v>
      </c>
      <c r="N225" s="41">
        <f t="shared" si="20"/>
        <v>3</v>
      </c>
      <c r="O225" s="42" t="str">
        <f t="shared" si="21"/>
        <v>50</v>
      </c>
      <c r="P225" s="42" t="str">
        <f t="shared" si="22"/>
        <v>0</v>
      </c>
      <c r="Q225" s="43">
        <f t="shared" si="23"/>
        <v>3000</v>
      </c>
      <c r="R225" s="43">
        <f t="shared" si="24"/>
        <v>50</v>
      </c>
      <c r="U225" s="40"/>
      <c r="V225" s="40"/>
      <c r="W225" s="10"/>
      <c r="X225" s="6"/>
    </row>
    <row r="226" spans="1:24">
      <c r="A226" s="45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456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6">
        <v>100</v>
      </c>
      <c r="N226" s="41">
        <f t="shared" si="20"/>
        <v>3</v>
      </c>
      <c r="O226" s="42" t="str">
        <f t="shared" si="21"/>
        <v>10</v>
      </c>
      <c r="P226" s="42" t="str">
        <f t="shared" si="22"/>
        <v>0</v>
      </c>
      <c r="Q226" s="43">
        <f t="shared" si="23"/>
        <v>600</v>
      </c>
      <c r="R226" s="43">
        <f t="shared" si="24"/>
        <v>10</v>
      </c>
      <c r="U226" s="40"/>
      <c r="V226" s="40"/>
      <c r="W226" s="10"/>
      <c r="X226" s="6"/>
    </row>
    <row r="227" spans="1:24">
      <c r="A227" s="45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456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6">
        <v>100</v>
      </c>
      <c r="N227" s="41">
        <f t="shared" si="20"/>
        <v>3</v>
      </c>
      <c r="O227" s="42" t="str">
        <f t="shared" si="21"/>
        <v>10</v>
      </c>
      <c r="P227" s="42" t="str">
        <f t="shared" si="22"/>
        <v>0</v>
      </c>
      <c r="Q227" s="43">
        <f t="shared" si="23"/>
        <v>600</v>
      </c>
      <c r="R227" s="43">
        <f t="shared" si="24"/>
        <v>10</v>
      </c>
      <c r="U227" s="40"/>
      <c r="V227" s="40"/>
      <c r="W227" s="10"/>
      <c r="X227" s="6"/>
    </row>
    <row r="228" spans="1:24">
      <c r="A228" s="45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456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6">
        <v>400</v>
      </c>
      <c r="N228" s="41">
        <f t="shared" si="20"/>
        <v>3</v>
      </c>
      <c r="O228" s="42" t="str">
        <f t="shared" si="21"/>
        <v>40</v>
      </c>
      <c r="P228" s="42" t="str">
        <f t="shared" si="22"/>
        <v>0</v>
      </c>
      <c r="Q228" s="43">
        <f t="shared" si="23"/>
        <v>2400</v>
      </c>
      <c r="R228" s="43">
        <f t="shared" si="24"/>
        <v>40</v>
      </c>
      <c r="U228" s="40"/>
      <c r="V228" s="40"/>
      <c r="W228" s="10"/>
      <c r="X228" s="6"/>
    </row>
    <row r="229" spans="1:24">
      <c r="A229" s="45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456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6">
        <v>300</v>
      </c>
      <c r="N229" s="41">
        <f t="shared" si="20"/>
        <v>3</v>
      </c>
      <c r="O229" s="42" t="str">
        <f t="shared" si="21"/>
        <v>30</v>
      </c>
      <c r="P229" s="42" t="str">
        <f t="shared" si="22"/>
        <v>0</v>
      </c>
      <c r="Q229" s="43">
        <f t="shared" si="23"/>
        <v>1800</v>
      </c>
      <c r="R229" s="43">
        <f t="shared" si="24"/>
        <v>30</v>
      </c>
      <c r="U229" s="40"/>
      <c r="V229" s="40"/>
      <c r="W229" s="10"/>
      <c r="X229" s="6"/>
    </row>
    <row r="230" spans="1:24">
      <c r="A230" s="45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456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6">
        <v>800</v>
      </c>
      <c r="N230" s="41">
        <f t="shared" si="20"/>
        <v>3</v>
      </c>
      <c r="O230" s="42" t="str">
        <f t="shared" si="21"/>
        <v>80</v>
      </c>
      <c r="P230" s="42" t="str">
        <f t="shared" si="22"/>
        <v>0</v>
      </c>
      <c r="Q230" s="43">
        <f t="shared" si="23"/>
        <v>4800</v>
      </c>
      <c r="R230" s="43">
        <f t="shared" si="24"/>
        <v>80</v>
      </c>
      <c r="U230" s="40"/>
      <c r="V230" s="40"/>
      <c r="W230" s="10"/>
      <c r="X230" s="6"/>
    </row>
    <row r="231" spans="1:24">
      <c r="A231" s="45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456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6">
        <v>100</v>
      </c>
      <c r="N231" s="41">
        <f t="shared" si="20"/>
        <v>3</v>
      </c>
      <c r="O231" s="42" t="str">
        <f t="shared" si="21"/>
        <v>10</v>
      </c>
      <c r="P231" s="42" t="str">
        <f t="shared" si="22"/>
        <v>0</v>
      </c>
      <c r="Q231" s="43">
        <f t="shared" si="23"/>
        <v>600</v>
      </c>
      <c r="R231" s="43">
        <f t="shared" si="24"/>
        <v>10</v>
      </c>
      <c r="U231" s="40"/>
      <c r="V231" s="40"/>
      <c r="W231" s="10"/>
      <c r="X231" s="6"/>
    </row>
    <row r="232" spans="1:24">
      <c r="A232" s="45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6">
        <v>400</v>
      </c>
      <c r="N232" s="41">
        <f t="shared" si="20"/>
        <v>3</v>
      </c>
      <c r="O232" s="42" t="str">
        <f t="shared" si="21"/>
        <v>40</v>
      </c>
      <c r="P232" s="42" t="str">
        <f t="shared" si="22"/>
        <v>0</v>
      </c>
      <c r="Q232" s="43">
        <f t="shared" si="23"/>
        <v>2400</v>
      </c>
      <c r="R232" s="43">
        <f t="shared" si="24"/>
        <v>40</v>
      </c>
      <c r="U232" s="40"/>
      <c r="V232" s="40"/>
      <c r="W232" s="10"/>
      <c r="X232" s="6"/>
    </row>
    <row r="233" spans="1:24">
      <c r="A233" s="45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6">
        <v>430</v>
      </c>
      <c r="N233" s="41">
        <f t="shared" si="20"/>
        <v>3</v>
      </c>
      <c r="O233" s="42" t="str">
        <f t="shared" si="21"/>
        <v>43</v>
      </c>
      <c r="P233" s="42" t="str">
        <f t="shared" si="22"/>
        <v>0</v>
      </c>
      <c r="Q233" s="43">
        <f t="shared" si="23"/>
        <v>2580</v>
      </c>
      <c r="R233" s="43">
        <f t="shared" si="24"/>
        <v>43</v>
      </c>
      <c r="U233" s="40"/>
      <c r="V233" s="40"/>
      <c r="W233" s="10"/>
      <c r="X233" s="6"/>
    </row>
    <row r="234" spans="1:24">
      <c r="A234" s="45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6">
        <v>100</v>
      </c>
      <c r="N234" s="41">
        <f t="shared" si="20"/>
        <v>3</v>
      </c>
      <c r="O234" s="42" t="str">
        <f t="shared" si="21"/>
        <v>10</v>
      </c>
      <c r="P234" s="42" t="str">
        <f t="shared" si="22"/>
        <v>0</v>
      </c>
      <c r="Q234" s="43">
        <f t="shared" si="23"/>
        <v>600</v>
      </c>
      <c r="R234" s="43">
        <f t="shared" si="24"/>
        <v>10</v>
      </c>
      <c r="U234" s="40"/>
      <c r="V234" s="40"/>
      <c r="W234" s="10"/>
      <c r="X234" s="6"/>
    </row>
    <row r="235" spans="1:24">
      <c r="A235" s="45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455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6">
        <v>30</v>
      </c>
      <c r="N235" s="41">
        <f t="shared" si="20"/>
        <v>2</v>
      </c>
      <c r="O235" s="42" t="str">
        <f t="shared" si="21"/>
        <v>30</v>
      </c>
      <c r="P235" s="42">
        <f t="shared" si="22"/>
        <v>0</v>
      </c>
      <c r="Q235" s="43">
        <f t="shared" si="23"/>
        <v>1800</v>
      </c>
      <c r="R235" s="43">
        <f t="shared" si="24"/>
        <v>30</v>
      </c>
      <c r="U235" s="40"/>
      <c r="V235" s="40"/>
      <c r="W235" s="10"/>
      <c r="X235" s="6"/>
    </row>
    <row r="236" spans="1:24">
      <c r="A236" s="45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455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6">
        <v>200</v>
      </c>
      <c r="N236" s="41">
        <f t="shared" si="20"/>
        <v>3</v>
      </c>
      <c r="O236" s="42" t="str">
        <f t="shared" si="21"/>
        <v>20</v>
      </c>
      <c r="P236" s="42" t="str">
        <f t="shared" si="22"/>
        <v>0</v>
      </c>
      <c r="Q236" s="43">
        <f t="shared" si="23"/>
        <v>1200</v>
      </c>
      <c r="R236" s="43">
        <f t="shared" si="24"/>
        <v>20</v>
      </c>
      <c r="U236" s="40"/>
      <c r="V236" s="40"/>
      <c r="W236" s="10"/>
      <c r="X236" s="6"/>
    </row>
    <row r="237" spans="1:24">
      <c r="A237" s="45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455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6">
        <v>100</v>
      </c>
      <c r="N237" s="41">
        <f t="shared" si="20"/>
        <v>3</v>
      </c>
      <c r="O237" s="42" t="str">
        <f t="shared" si="21"/>
        <v>10</v>
      </c>
      <c r="P237" s="42" t="str">
        <f t="shared" si="22"/>
        <v>0</v>
      </c>
      <c r="Q237" s="43">
        <f t="shared" si="23"/>
        <v>600</v>
      </c>
      <c r="R237" s="43">
        <f t="shared" si="24"/>
        <v>10</v>
      </c>
      <c r="U237" s="40"/>
      <c r="V237" s="40"/>
      <c r="W237" s="10"/>
      <c r="X237" s="6"/>
    </row>
    <row r="238" spans="1:24">
      <c r="A238" s="45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455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6">
        <v>500</v>
      </c>
      <c r="N238" s="41">
        <f t="shared" si="20"/>
        <v>3</v>
      </c>
      <c r="O238" s="42" t="str">
        <f t="shared" si="21"/>
        <v>50</v>
      </c>
      <c r="P238" s="42" t="str">
        <f t="shared" si="22"/>
        <v>0</v>
      </c>
      <c r="Q238" s="43">
        <f t="shared" si="23"/>
        <v>3000</v>
      </c>
      <c r="R238" s="43">
        <f t="shared" si="24"/>
        <v>50</v>
      </c>
      <c r="U238" s="40"/>
      <c r="V238" s="40"/>
      <c r="W238" s="10"/>
      <c r="X238" s="6"/>
    </row>
    <row r="239" spans="1:24">
      <c r="A239" s="45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455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6">
        <v>30</v>
      </c>
      <c r="N239" s="41">
        <f t="shared" si="20"/>
        <v>2</v>
      </c>
      <c r="O239" s="42" t="str">
        <f t="shared" si="21"/>
        <v>30</v>
      </c>
      <c r="P239" s="42">
        <f t="shared" si="22"/>
        <v>0</v>
      </c>
      <c r="Q239" s="43">
        <f t="shared" si="23"/>
        <v>1800</v>
      </c>
      <c r="R239" s="43">
        <f t="shared" si="24"/>
        <v>30</v>
      </c>
      <c r="U239" s="40"/>
      <c r="V239" s="40"/>
      <c r="W239" s="10"/>
      <c r="X239" s="6"/>
    </row>
    <row r="240" spans="1:24">
      <c r="A240" s="45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455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6">
        <v>30</v>
      </c>
      <c r="N240" s="41">
        <f t="shared" si="20"/>
        <v>2</v>
      </c>
      <c r="O240" s="42" t="str">
        <f t="shared" si="21"/>
        <v>30</v>
      </c>
      <c r="P240" s="42">
        <f t="shared" si="22"/>
        <v>0</v>
      </c>
      <c r="Q240" s="43">
        <f t="shared" si="23"/>
        <v>1800</v>
      </c>
      <c r="R240" s="43">
        <f t="shared" si="24"/>
        <v>30</v>
      </c>
      <c r="U240" s="40"/>
      <c r="V240" s="40"/>
      <c r="W240" s="10"/>
      <c r="X240" s="6"/>
    </row>
    <row r="241" spans="1:24">
      <c r="A241" s="45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455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6">
        <v>30</v>
      </c>
      <c r="N241" s="41">
        <f t="shared" si="20"/>
        <v>2</v>
      </c>
      <c r="O241" s="42" t="str">
        <f t="shared" si="21"/>
        <v>30</v>
      </c>
      <c r="P241" s="42">
        <f t="shared" si="22"/>
        <v>0</v>
      </c>
      <c r="Q241" s="43">
        <f t="shared" si="23"/>
        <v>1800</v>
      </c>
      <c r="R241" s="43">
        <f t="shared" si="24"/>
        <v>30</v>
      </c>
      <c r="U241" s="40"/>
      <c r="V241" s="40"/>
      <c r="W241" s="10"/>
      <c r="X241" s="6"/>
    </row>
    <row r="242" spans="1:24">
      <c r="A242" s="45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455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6">
        <v>100</v>
      </c>
      <c r="N242" s="41">
        <f t="shared" si="20"/>
        <v>3</v>
      </c>
      <c r="O242" s="42" t="str">
        <f t="shared" si="21"/>
        <v>10</v>
      </c>
      <c r="P242" s="42" t="str">
        <f t="shared" si="22"/>
        <v>0</v>
      </c>
      <c r="Q242" s="43">
        <f t="shared" si="23"/>
        <v>600</v>
      </c>
      <c r="R242" s="43">
        <f t="shared" si="24"/>
        <v>10</v>
      </c>
      <c r="U242" s="40"/>
      <c r="V242" s="40"/>
      <c r="W242" s="10"/>
      <c r="X242" s="6"/>
    </row>
    <row r="243" spans="1:24">
      <c r="A243" s="45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455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6">
        <v>100</v>
      </c>
      <c r="N243" s="41">
        <f t="shared" si="20"/>
        <v>3</v>
      </c>
      <c r="O243" s="42" t="str">
        <f t="shared" si="21"/>
        <v>10</v>
      </c>
      <c r="P243" s="42" t="str">
        <f t="shared" si="22"/>
        <v>0</v>
      </c>
      <c r="Q243" s="43">
        <f t="shared" si="23"/>
        <v>600</v>
      </c>
      <c r="R243" s="43">
        <f t="shared" si="24"/>
        <v>10</v>
      </c>
      <c r="U243" s="40"/>
      <c r="V243" s="40"/>
      <c r="W243" s="10"/>
      <c r="X243" s="6"/>
    </row>
    <row r="244" spans="1:24">
      <c r="A244" s="45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455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6">
        <v>100</v>
      </c>
      <c r="N244" s="41">
        <f t="shared" si="20"/>
        <v>3</v>
      </c>
      <c r="O244" s="42" t="str">
        <f t="shared" si="21"/>
        <v>10</v>
      </c>
      <c r="P244" s="42" t="str">
        <f t="shared" si="22"/>
        <v>0</v>
      </c>
      <c r="Q244" s="43">
        <f t="shared" si="23"/>
        <v>600</v>
      </c>
      <c r="R244" s="43">
        <f t="shared" si="24"/>
        <v>10</v>
      </c>
      <c r="U244" s="40"/>
      <c r="V244" s="40"/>
      <c r="W244" s="10"/>
      <c r="X244" s="6"/>
    </row>
    <row r="245" spans="1:24">
      <c r="A245" s="45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455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6">
        <v>30</v>
      </c>
      <c r="N245" s="41">
        <f t="shared" si="20"/>
        <v>2</v>
      </c>
      <c r="O245" s="42" t="str">
        <f t="shared" si="21"/>
        <v>30</v>
      </c>
      <c r="P245" s="42">
        <f t="shared" si="22"/>
        <v>0</v>
      </c>
      <c r="Q245" s="43">
        <f t="shared" si="23"/>
        <v>1800</v>
      </c>
      <c r="R245" s="43">
        <f t="shared" si="24"/>
        <v>30</v>
      </c>
      <c r="U245" s="40"/>
      <c r="V245" s="40"/>
      <c r="W245" s="10"/>
      <c r="X245" s="6"/>
    </row>
    <row r="246" spans="1:24">
      <c r="A246" s="45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455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6">
        <v>600</v>
      </c>
      <c r="N246" s="41">
        <f t="shared" si="20"/>
        <v>3</v>
      </c>
      <c r="O246" s="42" t="str">
        <f t="shared" si="21"/>
        <v>60</v>
      </c>
      <c r="P246" s="42" t="str">
        <f t="shared" si="22"/>
        <v>0</v>
      </c>
      <c r="Q246" s="43">
        <f t="shared" si="23"/>
        <v>3600</v>
      </c>
      <c r="R246" s="43">
        <f t="shared" si="24"/>
        <v>60</v>
      </c>
      <c r="U246" s="40"/>
      <c r="V246" s="40"/>
      <c r="W246" s="10"/>
      <c r="X246" s="6"/>
    </row>
    <row r="247" spans="1:24">
      <c r="A247" s="45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455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6">
        <v>130</v>
      </c>
      <c r="N247" s="41">
        <f t="shared" si="20"/>
        <v>3</v>
      </c>
      <c r="O247" s="42" t="str">
        <f t="shared" si="21"/>
        <v>13</v>
      </c>
      <c r="P247" s="42" t="str">
        <f t="shared" si="22"/>
        <v>0</v>
      </c>
      <c r="Q247" s="43">
        <f t="shared" si="23"/>
        <v>780</v>
      </c>
      <c r="R247" s="43">
        <f t="shared" si="24"/>
        <v>13</v>
      </c>
      <c r="U247" s="40"/>
      <c r="V247" s="40"/>
      <c r="W247" s="10"/>
      <c r="X247" s="6"/>
    </row>
    <row r="248" spans="1:24">
      <c r="A248" s="45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6">
        <v>300</v>
      </c>
      <c r="N248" s="41">
        <f t="shared" si="20"/>
        <v>3</v>
      </c>
      <c r="O248" s="42" t="str">
        <f t="shared" si="21"/>
        <v>30</v>
      </c>
      <c r="P248" s="42" t="str">
        <f t="shared" si="22"/>
        <v>0</v>
      </c>
      <c r="Q248" s="43">
        <f t="shared" si="23"/>
        <v>1800</v>
      </c>
      <c r="R248" s="43">
        <f t="shared" si="24"/>
        <v>30</v>
      </c>
      <c r="U248" s="40"/>
      <c r="V248" s="40"/>
      <c r="W248" s="10"/>
      <c r="X248" s="6"/>
    </row>
    <row r="249" spans="1:24">
      <c r="A249" s="45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6">
        <v>600</v>
      </c>
      <c r="N249" s="41">
        <f t="shared" si="20"/>
        <v>3</v>
      </c>
      <c r="O249" s="42" t="str">
        <f t="shared" si="21"/>
        <v>60</v>
      </c>
      <c r="P249" s="42" t="str">
        <f t="shared" si="22"/>
        <v>0</v>
      </c>
      <c r="Q249" s="43">
        <f t="shared" si="23"/>
        <v>3600</v>
      </c>
      <c r="R249" s="43">
        <f t="shared" si="24"/>
        <v>60</v>
      </c>
      <c r="U249" s="40"/>
      <c r="V249" s="40"/>
      <c r="W249" s="10"/>
      <c r="X249" s="6"/>
    </row>
    <row r="250" spans="1:24">
      <c r="A250" s="45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6">
        <v>30</v>
      </c>
      <c r="N250" s="41">
        <f t="shared" si="20"/>
        <v>2</v>
      </c>
      <c r="O250" s="42" t="str">
        <f t="shared" si="21"/>
        <v>30</v>
      </c>
      <c r="P250" s="42">
        <f t="shared" si="22"/>
        <v>0</v>
      </c>
      <c r="Q250" s="43">
        <f t="shared" si="23"/>
        <v>1800</v>
      </c>
      <c r="R250" s="43">
        <f t="shared" si="24"/>
        <v>30</v>
      </c>
      <c r="U250" s="40"/>
      <c r="V250" s="40"/>
      <c r="W250" s="10"/>
      <c r="X250" s="6"/>
    </row>
    <row r="251" spans="1:24">
      <c r="A251" s="45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6">
        <v>100</v>
      </c>
      <c r="N251" s="41">
        <f t="shared" si="20"/>
        <v>3</v>
      </c>
      <c r="O251" s="42" t="str">
        <f t="shared" si="21"/>
        <v>10</v>
      </c>
      <c r="P251" s="42" t="str">
        <f t="shared" si="22"/>
        <v>0</v>
      </c>
      <c r="Q251" s="43">
        <f t="shared" si="23"/>
        <v>600</v>
      </c>
      <c r="R251" s="43">
        <f t="shared" si="24"/>
        <v>10</v>
      </c>
      <c r="U251" s="40"/>
      <c r="V251" s="40"/>
      <c r="W251" s="10"/>
      <c r="X251" s="6"/>
    </row>
    <row r="252" spans="1:24">
      <c r="A252" s="45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6">
        <v>100</v>
      </c>
      <c r="N252" s="41">
        <f t="shared" si="20"/>
        <v>3</v>
      </c>
      <c r="O252" s="42" t="str">
        <f t="shared" si="21"/>
        <v>10</v>
      </c>
      <c r="P252" s="42" t="str">
        <f t="shared" si="22"/>
        <v>0</v>
      </c>
      <c r="Q252" s="43">
        <f t="shared" si="23"/>
        <v>600</v>
      </c>
      <c r="R252" s="43">
        <f t="shared" si="24"/>
        <v>10</v>
      </c>
      <c r="U252" s="40"/>
      <c r="V252" s="40"/>
      <c r="W252" s="10"/>
      <c r="X252" s="6"/>
    </row>
    <row r="253" spans="1:24">
      <c r="A253" s="45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6">
        <v>30</v>
      </c>
      <c r="N253" s="41">
        <f t="shared" si="20"/>
        <v>2</v>
      </c>
      <c r="O253" s="42" t="str">
        <f t="shared" si="21"/>
        <v>30</v>
      </c>
      <c r="P253" s="42">
        <f t="shared" si="22"/>
        <v>0</v>
      </c>
      <c r="Q253" s="43">
        <f t="shared" si="23"/>
        <v>1800</v>
      </c>
      <c r="R253" s="43">
        <f t="shared" si="24"/>
        <v>30</v>
      </c>
      <c r="U253" s="40"/>
      <c r="V253" s="40"/>
      <c r="W253" s="10"/>
      <c r="X253" s="6"/>
    </row>
    <row r="254" spans="1:24">
      <c r="A254" s="45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6">
        <v>400</v>
      </c>
      <c r="N254" s="41">
        <f t="shared" si="20"/>
        <v>3</v>
      </c>
      <c r="O254" s="42" t="str">
        <f t="shared" si="21"/>
        <v>40</v>
      </c>
      <c r="P254" s="42" t="str">
        <f t="shared" si="22"/>
        <v>0</v>
      </c>
      <c r="Q254" s="43">
        <f t="shared" si="23"/>
        <v>2400</v>
      </c>
      <c r="R254" s="43">
        <f t="shared" si="24"/>
        <v>40</v>
      </c>
      <c r="U254" s="40"/>
      <c r="V254" s="40"/>
      <c r="W254" s="10"/>
      <c r="X254" s="6"/>
    </row>
    <row r="255" spans="1:24">
      <c r="A255" s="45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6">
        <v>30</v>
      </c>
      <c r="N255" s="41">
        <f t="shared" si="20"/>
        <v>2</v>
      </c>
      <c r="O255" s="42" t="str">
        <f t="shared" si="21"/>
        <v>30</v>
      </c>
      <c r="P255" s="42">
        <f t="shared" si="22"/>
        <v>0</v>
      </c>
      <c r="Q255" s="43">
        <f t="shared" si="23"/>
        <v>1800</v>
      </c>
      <c r="R255" s="43">
        <f t="shared" si="24"/>
        <v>30</v>
      </c>
      <c r="U255" s="40"/>
      <c r="V255" s="40"/>
      <c r="W255" s="10"/>
      <c r="X255" s="6"/>
    </row>
    <row r="256" spans="1:24">
      <c r="A256" s="45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6">
        <v>930</v>
      </c>
      <c r="N256" s="41">
        <f t="shared" si="20"/>
        <v>3</v>
      </c>
      <c r="O256" s="42" t="str">
        <f t="shared" si="21"/>
        <v>93</v>
      </c>
      <c r="P256" s="42" t="str">
        <f t="shared" si="22"/>
        <v>0</v>
      </c>
      <c r="Q256" s="43">
        <f t="shared" si="23"/>
        <v>5580</v>
      </c>
      <c r="R256" s="43">
        <f t="shared" si="24"/>
        <v>93</v>
      </c>
      <c r="U256" s="40"/>
      <c r="V256" s="40"/>
      <c r="W256" s="10"/>
      <c r="X256" s="6"/>
    </row>
    <row r="257" spans="1:24">
      <c r="A257" s="45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6">
        <v>30</v>
      </c>
      <c r="N257" s="41">
        <f t="shared" si="20"/>
        <v>2</v>
      </c>
      <c r="O257" s="42" t="str">
        <f t="shared" si="21"/>
        <v>30</v>
      </c>
      <c r="P257" s="42">
        <f t="shared" si="22"/>
        <v>0</v>
      </c>
      <c r="Q257" s="43">
        <f t="shared" si="23"/>
        <v>1800</v>
      </c>
      <c r="R257" s="43">
        <f t="shared" si="24"/>
        <v>30</v>
      </c>
      <c r="U257" s="40"/>
      <c r="V257" s="40"/>
      <c r="W257" s="10"/>
      <c r="X257" s="6"/>
    </row>
    <row r="258" spans="1:24">
      <c r="A258" s="45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6">
        <v>0</v>
      </c>
      <c r="N258" s="41">
        <f t="shared" si="20"/>
        <v>1</v>
      </c>
      <c r="O258" s="42" t="str">
        <f t="shared" si="21"/>
        <v>0</v>
      </c>
      <c r="P258" s="42">
        <f t="shared" si="22"/>
        <v>0</v>
      </c>
      <c r="Q258" s="43">
        <f t="shared" si="23"/>
        <v>0</v>
      </c>
      <c r="R258" s="43">
        <f t="shared" si="24"/>
        <v>0</v>
      </c>
      <c r="U258" s="40"/>
      <c r="V258" s="40"/>
      <c r="W258" s="10"/>
      <c r="X258" s="6"/>
    </row>
    <row r="259" spans="1:24">
      <c r="A259" s="45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6">
        <v>0</v>
      </c>
      <c r="N259" s="41">
        <f t="shared" ref="N259:N322" si="26">LEN($M259)</f>
        <v>1</v>
      </c>
      <c r="O259" s="42" t="str">
        <f t="shared" ref="O259:O322" si="27">IF(N259="1",$M259,IF(N259=2,LEFT($M259,2),LEFT($M259,2)))</f>
        <v>0</v>
      </c>
      <c r="P259" s="42">
        <f t="shared" ref="P259:P322" si="28">IF(N259&lt;=2,0,MID($M259,3,3))</f>
        <v>0</v>
      </c>
      <c r="Q259" s="43">
        <f t="shared" ref="Q259:Q322" si="29">(O259*60)+P259</f>
        <v>0</v>
      </c>
      <c r="R259" s="43">
        <f t="shared" ref="R259:R322" si="30">+Q259/60</f>
        <v>0</v>
      </c>
      <c r="U259" s="40"/>
      <c r="V259" s="40"/>
      <c r="W259" s="10"/>
      <c r="X259" s="6"/>
    </row>
    <row r="260" spans="1:24">
      <c r="A260" s="45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6">
        <v>0</v>
      </c>
      <c r="N260" s="41">
        <f t="shared" si="26"/>
        <v>1</v>
      </c>
      <c r="O260" s="42" t="str">
        <f t="shared" si="27"/>
        <v>0</v>
      </c>
      <c r="P260" s="42">
        <f t="shared" si="28"/>
        <v>0</v>
      </c>
      <c r="Q260" s="43">
        <f t="shared" si="29"/>
        <v>0</v>
      </c>
      <c r="R260" s="43">
        <f t="shared" si="30"/>
        <v>0</v>
      </c>
      <c r="U260" s="40"/>
      <c r="V260" s="40"/>
      <c r="W260" s="10"/>
      <c r="X260" s="6"/>
    </row>
    <row r="261" spans="1:24">
      <c r="A261" s="45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460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6">
        <v>24</v>
      </c>
      <c r="N261" s="41">
        <f t="shared" si="26"/>
        <v>2</v>
      </c>
      <c r="O261" s="42" t="str">
        <f t="shared" si="27"/>
        <v>24</v>
      </c>
      <c r="P261" s="42">
        <f t="shared" si="28"/>
        <v>0</v>
      </c>
      <c r="Q261" s="43">
        <f t="shared" si="29"/>
        <v>1440</v>
      </c>
      <c r="R261" s="43">
        <f t="shared" si="30"/>
        <v>24</v>
      </c>
      <c r="U261" s="40"/>
      <c r="V261" s="40"/>
      <c r="W261" s="10"/>
      <c r="X261" s="6"/>
    </row>
    <row r="262" spans="1:24">
      <c r="A262" s="45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460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6">
        <v>550</v>
      </c>
      <c r="N262" s="41">
        <f t="shared" si="26"/>
        <v>3</v>
      </c>
      <c r="O262" s="42" t="str">
        <f t="shared" si="27"/>
        <v>55</v>
      </c>
      <c r="P262" s="42" t="str">
        <f t="shared" si="28"/>
        <v>0</v>
      </c>
      <c r="Q262" s="43">
        <f t="shared" si="29"/>
        <v>3300</v>
      </c>
      <c r="R262" s="43">
        <f t="shared" si="30"/>
        <v>55</v>
      </c>
      <c r="U262" s="40"/>
      <c r="V262" s="40"/>
      <c r="W262" s="10"/>
      <c r="X262" s="6"/>
    </row>
    <row r="263" spans="1:24">
      <c r="A263" s="45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457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6">
        <v>2230</v>
      </c>
      <c r="N263" s="41">
        <f t="shared" si="26"/>
        <v>4</v>
      </c>
      <c r="O263" s="42" t="str">
        <f t="shared" si="27"/>
        <v>22</v>
      </c>
      <c r="P263" s="42" t="str">
        <f t="shared" si="28"/>
        <v>30</v>
      </c>
      <c r="Q263" s="43">
        <f t="shared" si="29"/>
        <v>1350</v>
      </c>
      <c r="R263" s="43">
        <f t="shared" si="30"/>
        <v>22.5</v>
      </c>
      <c r="U263" s="40"/>
      <c r="V263" s="40"/>
      <c r="W263" s="10"/>
      <c r="X263" s="6"/>
    </row>
    <row r="264" spans="1:24">
      <c r="A264" s="45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457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6">
        <v>730</v>
      </c>
      <c r="N264" s="41">
        <f t="shared" si="26"/>
        <v>3</v>
      </c>
      <c r="O264" s="42" t="str">
        <f t="shared" si="27"/>
        <v>73</v>
      </c>
      <c r="P264" s="42" t="str">
        <f t="shared" si="28"/>
        <v>0</v>
      </c>
      <c r="Q264" s="43">
        <f t="shared" si="29"/>
        <v>4380</v>
      </c>
      <c r="R264" s="43">
        <f t="shared" si="30"/>
        <v>73</v>
      </c>
      <c r="U264" s="40"/>
      <c r="V264" s="40"/>
      <c r="W264" s="10"/>
      <c r="X264" s="6"/>
    </row>
    <row r="265" spans="1:24">
      <c r="A265" s="45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459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6">
        <v>0</v>
      </c>
      <c r="N265" s="41">
        <f t="shared" si="26"/>
        <v>1</v>
      </c>
      <c r="O265" s="42" t="str">
        <f t="shared" si="27"/>
        <v>0</v>
      </c>
      <c r="P265" s="42">
        <f t="shared" si="28"/>
        <v>0</v>
      </c>
      <c r="Q265" s="43">
        <f t="shared" si="29"/>
        <v>0</v>
      </c>
      <c r="R265" s="43">
        <f t="shared" si="30"/>
        <v>0</v>
      </c>
      <c r="U265" s="40"/>
      <c r="V265" s="40"/>
      <c r="W265" s="10"/>
      <c r="X265" s="6"/>
    </row>
    <row r="266" spans="1:24">
      <c r="A266" s="45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6">
        <v>33</v>
      </c>
      <c r="N266" s="41">
        <f t="shared" si="26"/>
        <v>2</v>
      </c>
      <c r="O266" s="42" t="str">
        <f t="shared" si="27"/>
        <v>33</v>
      </c>
      <c r="P266" s="42">
        <f t="shared" si="28"/>
        <v>0</v>
      </c>
      <c r="Q266" s="43">
        <f t="shared" si="29"/>
        <v>1980</v>
      </c>
      <c r="R266" s="43">
        <f t="shared" si="30"/>
        <v>33</v>
      </c>
      <c r="U266" s="40"/>
      <c r="V266" s="40"/>
      <c r="W266" s="10"/>
      <c r="X266" s="6"/>
    </row>
    <row r="267" spans="1:24">
      <c r="A267" s="45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457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6">
        <v>8</v>
      </c>
      <c r="N267" s="41">
        <f t="shared" si="26"/>
        <v>1</v>
      </c>
      <c r="O267" s="42" t="str">
        <f t="shared" si="27"/>
        <v>8</v>
      </c>
      <c r="P267" s="42">
        <f t="shared" si="28"/>
        <v>0</v>
      </c>
      <c r="Q267" s="43">
        <f t="shared" si="29"/>
        <v>480</v>
      </c>
      <c r="R267" s="43">
        <f t="shared" si="30"/>
        <v>8</v>
      </c>
      <c r="U267" s="40"/>
      <c r="V267" s="40"/>
      <c r="W267" s="10"/>
      <c r="X267" s="6"/>
    </row>
    <row r="268" spans="1:24">
      <c r="A268" s="45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6">
        <v>135</v>
      </c>
      <c r="N268" s="41">
        <f t="shared" si="26"/>
        <v>3</v>
      </c>
      <c r="O268" s="42" t="str">
        <f t="shared" si="27"/>
        <v>13</v>
      </c>
      <c r="P268" s="42" t="str">
        <f t="shared" si="28"/>
        <v>5</v>
      </c>
      <c r="Q268" s="43">
        <f t="shared" si="29"/>
        <v>785</v>
      </c>
      <c r="R268" s="43">
        <f t="shared" si="30"/>
        <v>13.083333333333334</v>
      </c>
      <c r="U268" s="40"/>
      <c r="V268" s="40"/>
      <c r="W268" s="10"/>
      <c r="X268" s="6"/>
    </row>
    <row r="269" spans="1:24">
      <c r="A269" s="45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6">
        <v>11</v>
      </c>
      <c r="N269" s="41">
        <f t="shared" si="26"/>
        <v>2</v>
      </c>
      <c r="O269" s="42" t="str">
        <f t="shared" si="27"/>
        <v>11</v>
      </c>
      <c r="P269" s="42">
        <f t="shared" si="28"/>
        <v>0</v>
      </c>
      <c r="Q269" s="43">
        <f t="shared" si="29"/>
        <v>660</v>
      </c>
      <c r="R269" s="43">
        <f t="shared" si="30"/>
        <v>11</v>
      </c>
      <c r="U269" s="40"/>
      <c r="V269" s="40"/>
      <c r="W269" s="10"/>
      <c r="X269" s="6"/>
    </row>
    <row r="270" spans="1:24">
      <c r="A270" s="45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465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6">
        <v>60</v>
      </c>
      <c r="N270" s="41">
        <f t="shared" si="26"/>
        <v>2</v>
      </c>
      <c r="O270" s="42" t="str">
        <f t="shared" si="27"/>
        <v>60</v>
      </c>
      <c r="P270" s="42">
        <f t="shared" si="28"/>
        <v>0</v>
      </c>
      <c r="Q270" s="43">
        <f t="shared" si="29"/>
        <v>3600</v>
      </c>
      <c r="R270" s="43">
        <f t="shared" si="30"/>
        <v>60</v>
      </c>
      <c r="U270" s="40"/>
      <c r="V270" s="40"/>
      <c r="W270" s="10"/>
      <c r="X270" s="6"/>
    </row>
    <row r="271" spans="1:24">
      <c r="A271" s="45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467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6">
        <v>43</v>
      </c>
      <c r="N271" s="41">
        <f t="shared" si="26"/>
        <v>2</v>
      </c>
      <c r="O271" s="42" t="str">
        <f t="shared" si="27"/>
        <v>43</v>
      </c>
      <c r="P271" s="42">
        <f t="shared" si="28"/>
        <v>0</v>
      </c>
      <c r="Q271" s="43">
        <f t="shared" si="29"/>
        <v>2580</v>
      </c>
      <c r="R271" s="43">
        <f t="shared" si="30"/>
        <v>43</v>
      </c>
      <c r="U271" s="40"/>
      <c r="V271" s="40"/>
      <c r="W271" s="10"/>
      <c r="X271" s="6"/>
    </row>
    <row r="272" spans="1:24">
      <c r="A272" s="45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467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6">
        <v>9</v>
      </c>
      <c r="N272" s="41">
        <f t="shared" si="26"/>
        <v>1</v>
      </c>
      <c r="O272" s="42" t="str">
        <f t="shared" si="27"/>
        <v>9</v>
      </c>
      <c r="P272" s="42">
        <f t="shared" si="28"/>
        <v>0</v>
      </c>
      <c r="Q272" s="43">
        <f t="shared" si="29"/>
        <v>540</v>
      </c>
      <c r="R272" s="43">
        <f t="shared" si="30"/>
        <v>9</v>
      </c>
      <c r="U272" s="40"/>
      <c r="V272" s="40"/>
      <c r="W272" s="10"/>
      <c r="X272" s="6"/>
    </row>
    <row r="273" spans="1:24">
      <c r="A273" s="45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467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6">
        <v>20</v>
      </c>
      <c r="N273" s="41">
        <f t="shared" si="26"/>
        <v>2</v>
      </c>
      <c r="O273" s="42" t="str">
        <f t="shared" si="27"/>
        <v>20</v>
      </c>
      <c r="P273" s="42">
        <f t="shared" si="28"/>
        <v>0</v>
      </c>
      <c r="Q273" s="43">
        <f t="shared" si="29"/>
        <v>1200</v>
      </c>
      <c r="R273" s="43">
        <f t="shared" si="30"/>
        <v>20</v>
      </c>
      <c r="U273" s="40"/>
      <c r="V273" s="40"/>
      <c r="W273" s="10"/>
      <c r="X273" s="6"/>
    </row>
    <row r="274" spans="1:24">
      <c r="A274" s="45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6">
        <v>7</v>
      </c>
      <c r="N274" s="41">
        <f t="shared" si="26"/>
        <v>1</v>
      </c>
      <c r="O274" s="42" t="str">
        <f t="shared" si="27"/>
        <v>7</v>
      </c>
      <c r="P274" s="42">
        <f t="shared" si="28"/>
        <v>0</v>
      </c>
      <c r="Q274" s="43">
        <f t="shared" si="29"/>
        <v>420</v>
      </c>
      <c r="R274" s="43">
        <f t="shared" si="30"/>
        <v>7</v>
      </c>
      <c r="U274" s="40"/>
      <c r="V274" s="40"/>
      <c r="W274" s="10"/>
      <c r="X274" s="6"/>
    </row>
    <row r="275" spans="1:24">
      <c r="A275" s="45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6">
        <v>1520</v>
      </c>
      <c r="N275" s="41">
        <f t="shared" si="26"/>
        <v>4</v>
      </c>
      <c r="O275" s="42" t="str">
        <f t="shared" si="27"/>
        <v>15</v>
      </c>
      <c r="P275" s="42" t="str">
        <f t="shared" si="28"/>
        <v>20</v>
      </c>
      <c r="Q275" s="43">
        <f t="shared" si="29"/>
        <v>920</v>
      </c>
      <c r="R275" s="43">
        <f t="shared" si="30"/>
        <v>15.333333333333334</v>
      </c>
      <c r="U275" s="40"/>
      <c r="V275" s="40"/>
      <c r="W275" s="10"/>
      <c r="X275" s="6"/>
    </row>
    <row r="276" spans="1:24">
      <c r="A276" s="45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6">
        <v>210</v>
      </c>
      <c r="N276" s="41">
        <f t="shared" si="26"/>
        <v>3</v>
      </c>
      <c r="O276" s="42" t="str">
        <f t="shared" si="27"/>
        <v>21</v>
      </c>
      <c r="P276" s="42" t="str">
        <f t="shared" si="28"/>
        <v>0</v>
      </c>
      <c r="Q276" s="43">
        <f t="shared" si="29"/>
        <v>1260</v>
      </c>
      <c r="R276" s="43">
        <f t="shared" si="30"/>
        <v>21</v>
      </c>
      <c r="U276" s="40"/>
      <c r="V276" s="40"/>
      <c r="W276" s="10"/>
      <c r="X276" s="6"/>
    </row>
    <row r="277" spans="1:24">
      <c r="A277" s="45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6">
        <v>2536</v>
      </c>
      <c r="N277" s="41">
        <f t="shared" si="26"/>
        <v>4</v>
      </c>
      <c r="O277" s="42" t="str">
        <f t="shared" si="27"/>
        <v>25</v>
      </c>
      <c r="P277" s="42" t="str">
        <f t="shared" si="28"/>
        <v>36</v>
      </c>
      <c r="Q277" s="43">
        <f t="shared" si="29"/>
        <v>1536</v>
      </c>
      <c r="R277" s="43">
        <f t="shared" si="30"/>
        <v>25.6</v>
      </c>
      <c r="U277" s="40"/>
      <c r="V277" s="40"/>
      <c r="W277" s="10"/>
      <c r="X277" s="6"/>
    </row>
    <row r="278" spans="1:24">
      <c r="A278" s="45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6">
        <v>4518</v>
      </c>
      <c r="N278" s="41">
        <f t="shared" si="26"/>
        <v>4</v>
      </c>
      <c r="O278" s="42" t="str">
        <f t="shared" si="27"/>
        <v>45</v>
      </c>
      <c r="P278" s="42" t="str">
        <f t="shared" si="28"/>
        <v>18</v>
      </c>
      <c r="Q278" s="43">
        <f t="shared" si="29"/>
        <v>2718</v>
      </c>
      <c r="R278" s="43">
        <f t="shared" si="30"/>
        <v>45.3</v>
      </c>
      <c r="U278" s="40"/>
      <c r="V278" s="40"/>
      <c r="W278" s="10"/>
      <c r="X278" s="6"/>
    </row>
    <row r="279" spans="1:24">
      <c r="A279" s="45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454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6">
        <v>2</v>
      </c>
      <c r="N279" s="41">
        <f t="shared" si="26"/>
        <v>1</v>
      </c>
      <c r="O279" s="42" t="str">
        <f t="shared" si="27"/>
        <v>2</v>
      </c>
      <c r="P279" s="42">
        <f t="shared" si="28"/>
        <v>0</v>
      </c>
      <c r="Q279" s="43">
        <f t="shared" si="29"/>
        <v>120</v>
      </c>
      <c r="R279" s="43">
        <f t="shared" si="30"/>
        <v>2</v>
      </c>
      <c r="U279" s="40"/>
      <c r="V279" s="40"/>
      <c r="W279" s="10"/>
      <c r="X279" s="6"/>
    </row>
    <row r="280" spans="1:24">
      <c r="A280" s="45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454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6">
        <v>478</v>
      </c>
      <c r="N280" s="41">
        <f t="shared" si="26"/>
        <v>3</v>
      </c>
      <c r="O280" s="42" t="str">
        <f t="shared" si="27"/>
        <v>47</v>
      </c>
      <c r="P280" s="42" t="str">
        <f t="shared" si="28"/>
        <v>8</v>
      </c>
      <c r="Q280" s="43">
        <f t="shared" si="29"/>
        <v>2828</v>
      </c>
      <c r="R280" s="43">
        <f t="shared" si="30"/>
        <v>47.133333333333333</v>
      </c>
      <c r="U280" s="40"/>
      <c r="V280" s="40"/>
      <c r="W280" s="10"/>
      <c r="X280" s="6"/>
    </row>
    <row r="281" spans="1:24">
      <c r="A281" s="45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454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6">
        <v>556</v>
      </c>
      <c r="N281" s="41">
        <f t="shared" si="26"/>
        <v>3</v>
      </c>
      <c r="O281" s="42" t="str">
        <f t="shared" si="27"/>
        <v>55</v>
      </c>
      <c r="P281" s="42" t="str">
        <f t="shared" si="28"/>
        <v>6</v>
      </c>
      <c r="Q281" s="43">
        <f t="shared" si="29"/>
        <v>3306</v>
      </c>
      <c r="R281" s="43">
        <f t="shared" si="30"/>
        <v>55.1</v>
      </c>
      <c r="U281" s="40"/>
      <c r="V281" s="40"/>
      <c r="W281" s="10"/>
      <c r="X281" s="6"/>
    </row>
    <row r="282" spans="1:24">
      <c r="A282" s="45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454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6">
        <v>197</v>
      </c>
      <c r="N282" s="41">
        <f t="shared" si="26"/>
        <v>3</v>
      </c>
      <c r="O282" s="42" t="str">
        <f t="shared" si="27"/>
        <v>19</v>
      </c>
      <c r="P282" s="42" t="str">
        <f t="shared" si="28"/>
        <v>7</v>
      </c>
      <c r="Q282" s="43">
        <f t="shared" si="29"/>
        <v>1147</v>
      </c>
      <c r="R282" s="43">
        <f t="shared" si="30"/>
        <v>19.116666666666667</v>
      </c>
      <c r="U282" s="40"/>
      <c r="V282" s="40"/>
      <c r="W282" s="10"/>
      <c r="X282" s="6"/>
    </row>
    <row r="283" spans="1:24">
      <c r="A283" s="45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454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6">
        <v>505</v>
      </c>
      <c r="N283" s="41">
        <f t="shared" si="26"/>
        <v>3</v>
      </c>
      <c r="O283" s="42" t="str">
        <f t="shared" si="27"/>
        <v>50</v>
      </c>
      <c r="P283" s="42" t="str">
        <f t="shared" si="28"/>
        <v>5</v>
      </c>
      <c r="Q283" s="43">
        <f t="shared" si="29"/>
        <v>3005</v>
      </c>
      <c r="R283" s="43">
        <f t="shared" si="30"/>
        <v>50.083333333333336</v>
      </c>
      <c r="U283" s="40"/>
      <c r="V283" s="40"/>
      <c r="W283" s="10"/>
      <c r="X283" s="6"/>
    </row>
    <row r="284" spans="1:24">
      <c r="A284" s="45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454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6">
        <v>411</v>
      </c>
      <c r="N284" s="41">
        <f t="shared" si="26"/>
        <v>3</v>
      </c>
      <c r="O284" s="42" t="str">
        <f t="shared" si="27"/>
        <v>41</v>
      </c>
      <c r="P284" s="42" t="str">
        <f t="shared" si="28"/>
        <v>1</v>
      </c>
      <c r="Q284" s="43">
        <f t="shared" si="29"/>
        <v>2461</v>
      </c>
      <c r="R284" s="43">
        <f t="shared" si="30"/>
        <v>41.016666666666666</v>
      </c>
      <c r="U284" s="40"/>
      <c r="V284" s="40"/>
      <c r="W284" s="10"/>
      <c r="X284" s="6"/>
    </row>
    <row r="285" spans="1:24">
      <c r="A285" s="45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6">
        <v>117</v>
      </c>
      <c r="N285" s="41">
        <f t="shared" si="26"/>
        <v>3</v>
      </c>
      <c r="O285" s="42" t="str">
        <f t="shared" si="27"/>
        <v>11</v>
      </c>
      <c r="P285" s="42" t="str">
        <f t="shared" si="28"/>
        <v>7</v>
      </c>
      <c r="Q285" s="43">
        <f t="shared" si="29"/>
        <v>667</v>
      </c>
      <c r="R285" s="43">
        <f t="shared" si="30"/>
        <v>11.116666666666667</v>
      </c>
      <c r="U285" s="40"/>
      <c r="V285" s="40"/>
      <c r="W285" s="10"/>
      <c r="X285" s="6"/>
    </row>
    <row r="286" spans="1:24">
      <c r="A286" s="45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6">
        <v>101</v>
      </c>
      <c r="N286" s="41">
        <f t="shared" si="26"/>
        <v>3</v>
      </c>
      <c r="O286" s="42" t="str">
        <f t="shared" si="27"/>
        <v>10</v>
      </c>
      <c r="P286" s="42" t="str">
        <f t="shared" si="28"/>
        <v>1</v>
      </c>
      <c r="Q286" s="43">
        <f t="shared" si="29"/>
        <v>601</v>
      </c>
      <c r="R286" s="43">
        <f t="shared" si="30"/>
        <v>10.016666666666667</v>
      </c>
      <c r="U286" s="40"/>
      <c r="V286" s="40"/>
      <c r="W286" s="10"/>
      <c r="X286" s="6"/>
    </row>
    <row r="287" spans="1:24">
      <c r="A287" s="45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6">
        <v>11</v>
      </c>
      <c r="N287" s="41">
        <f t="shared" si="26"/>
        <v>2</v>
      </c>
      <c r="O287" s="42" t="str">
        <f t="shared" si="27"/>
        <v>11</v>
      </c>
      <c r="P287" s="42">
        <f t="shared" si="28"/>
        <v>0</v>
      </c>
      <c r="Q287" s="43">
        <f t="shared" si="29"/>
        <v>660</v>
      </c>
      <c r="R287" s="43">
        <f t="shared" si="30"/>
        <v>11</v>
      </c>
      <c r="U287" s="40"/>
      <c r="V287" s="40"/>
      <c r="W287" s="10"/>
      <c r="X287" s="6"/>
    </row>
    <row r="288" spans="1:24">
      <c r="A288" s="45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6">
        <v>251</v>
      </c>
      <c r="N288" s="41">
        <f t="shared" si="26"/>
        <v>3</v>
      </c>
      <c r="O288" s="42" t="str">
        <f t="shared" si="27"/>
        <v>25</v>
      </c>
      <c r="P288" s="42" t="str">
        <f t="shared" si="28"/>
        <v>1</v>
      </c>
      <c r="Q288" s="43">
        <f t="shared" si="29"/>
        <v>1501</v>
      </c>
      <c r="R288" s="43">
        <f t="shared" si="30"/>
        <v>25.016666666666666</v>
      </c>
      <c r="U288" s="40"/>
      <c r="V288" s="40"/>
      <c r="W288" s="10"/>
      <c r="X288" s="6"/>
    </row>
    <row r="289" spans="1:24">
      <c r="A289" s="45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6">
        <v>166</v>
      </c>
      <c r="N289" s="41">
        <f t="shared" si="26"/>
        <v>3</v>
      </c>
      <c r="O289" s="42" t="str">
        <f t="shared" si="27"/>
        <v>16</v>
      </c>
      <c r="P289" s="42" t="str">
        <f t="shared" si="28"/>
        <v>6</v>
      </c>
      <c r="Q289" s="43">
        <f t="shared" si="29"/>
        <v>966</v>
      </c>
      <c r="R289" s="43">
        <f t="shared" si="30"/>
        <v>16.100000000000001</v>
      </c>
      <c r="U289" s="40"/>
      <c r="V289" s="40"/>
      <c r="W289" s="10"/>
      <c r="X289" s="6"/>
    </row>
    <row r="290" spans="1:24">
      <c r="A290" s="45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6">
        <v>13</v>
      </c>
      <c r="N290" s="41">
        <f t="shared" si="26"/>
        <v>2</v>
      </c>
      <c r="O290" s="42" t="str">
        <f t="shared" si="27"/>
        <v>13</v>
      </c>
      <c r="P290" s="42">
        <f t="shared" si="28"/>
        <v>0</v>
      </c>
      <c r="Q290" s="43">
        <f t="shared" si="29"/>
        <v>780</v>
      </c>
      <c r="R290" s="43">
        <f t="shared" si="30"/>
        <v>13</v>
      </c>
      <c r="U290" s="40"/>
      <c r="V290" s="40"/>
      <c r="W290" s="10"/>
      <c r="X290" s="6"/>
    </row>
    <row r="291" spans="1:24">
      <c r="A291" s="45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6">
        <v>5</v>
      </c>
      <c r="N291" s="41">
        <f t="shared" si="26"/>
        <v>1</v>
      </c>
      <c r="O291" s="42" t="str">
        <f t="shared" si="27"/>
        <v>5</v>
      </c>
      <c r="P291" s="42">
        <f t="shared" si="28"/>
        <v>0</v>
      </c>
      <c r="Q291" s="43">
        <f t="shared" si="29"/>
        <v>300</v>
      </c>
      <c r="R291" s="43">
        <f t="shared" si="30"/>
        <v>5</v>
      </c>
      <c r="U291" s="40"/>
      <c r="V291" s="40"/>
      <c r="W291" s="10"/>
      <c r="X291" s="6"/>
    </row>
    <row r="292" spans="1:24">
      <c r="A292" s="45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6">
        <v>59</v>
      </c>
      <c r="N292" s="41">
        <f t="shared" si="26"/>
        <v>2</v>
      </c>
      <c r="O292" s="42" t="str">
        <f t="shared" si="27"/>
        <v>59</v>
      </c>
      <c r="P292" s="42">
        <f t="shared" si="28"/>
        <v>0</v>
      </c>
      <c r="Q292" s="43">
        <f t="shared" si="29"/>
        <v>3540</v>
      </c>
      <c r="R292" s="43">
        <f t="shared" si="30"/>
        <v>59</v>
      </c>
      <c r="U292" s="40"/>
      <c r="V292" s="40"/>
      <c r="W292" s="10"/>
      <c r="X292" s="6"/>
    </row>
    <row r="293" spans="1:24">
      <c r="A293" s="45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6">
        <v>532</v>
      </c>
      <c r="N293" s="41">
        <f t="shared" si="26"/>
        <v>3</v>
      </c>
      <c r="O293" s="42" t="str">
        <f t="shared" si="27"/>
        <v>53</v>
      </c>
      <c r="P293" s="42" t="str">
        <f t="shared" si="28"/>
        <v>2</v>
      </c>
      <c r="Q293" s="43">
        <f t="shared" si="29"/>
        <v>3182</v>
      </c>
      <c r="R293" s="43">
        <f t="shared" si="30"/>
        <v>53.033333333333331</v>
      </c>
      <c r="U293" s="40"/>
      <c r="V293" s="40"/>
      <c r="W293" s="10"/>
      <c r="X293" s="6"/>
    </row>
    <row r="294" spans="1:24">
      <c r="A294" s="45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6">
        <v>635</v>
      </c>
      <c r="N294" s="41">
        <f t="shared" si="26"/>
        <v>3</v>
      </c>
      <c r="O294" s="42" t="str">
        <f t="shared" si="27"/>
        <v>63</v>
      </c>
      <c r="P294" s="42" t="str">
        <f t="shared" si="28"/>
        <v>5</v>
      </c>
      <c r="Q294" s="43">
        <f t="shared" si="29"/>
        <v>3785</v>
      </c>
      <c r="R294" s="43">
        <f t="shared" si="30"/>
        <v>63.083333333333336</v>
      </c>
      <c r="U294" s="40"/>
      <c r="V294" s="40"/>
      <c r="W294" s="10"/>
      <c r="X294" s="6"/>
    </row>
    <row r="295" spans="1:24">
      <c r="A295" s="45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6">
        <v>53</v>
      </c>
      <c r="N295" s="41">
        <f t="shared" si="26"/>
        <v>2</v>
      </c>
      <c r="O295" s="42" t="str">
        <f t="shared" si="27"/>
        <v>53</v>
      </c>
      <c r="P295" s="42">
        <f t="shared" si="28"/>
        <v>0</v>
      </c>
      <c r="Q295" s="43">
        <f t="shared" si="29"/>
        <v>3180</v>
      </c>
      <c r="R295" s="43">
        <f t="shared" si="30"/>
        <v>53</v>
      </c>
      <c r="U295" s="40"/>
      <c r="V295" s="40"/>
      <c r="W295" s="10"/>
      <c r="X295" s="6"/>
    </row>
    <row r="296" spans="1:24">
      <c r="A296" s="45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6">
        <v>219</v>
      </c>
      <c r="N296" s="41">
        <f t="shared" si="26"/>
        <v>3</v>
      </c>
      <c r="O296" s="42" t="str">
        <f t="shared" si="27"/>
        <v>21</v>
      </c>
      <c r="P296" s="42" t="str">
        <f t="shared" si="28"/>
        <v>9</v>
      </c>
      <c r="Q296" s="43">
        <f t="shared" si="29"/>
        <v>1269</v>
      </c>
      <c r="R296" s="43">
        <f t="shared" si="30"/>
        <v>21.15</v>
      </c>
      <c r="U296" s="40"/>
      <c r="V296" s="40"/>
      <c r="W296" s="10"/>
      <c r="X296" s="6"/>
    </row>
    <row r="297" spans="1:24">
      <c r="A297" s="45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6">
        <v>335</v>
      </c>
      <c r="N297" s="41">
        <f t="shared" si="26"/>
        <v>3</v>
      </c>
      <c r="O297" s="42" t="str">
        <f t="shared" si="27"/>
        <v>33</v>
      </c>
      <c r="P297" s="42" t="str">
        <f t="shared" si="28"/>
        <v>5</v>
      </c>
      <c r="Q297" s="43">
        <f t="shared" si="29"/>
        <v>1985</v>
      </c>
      <c r="R297" s="43">
        <f t="shared" si="30"/>
        <v>33.083333333333336</v>
      </c>
      <c r="U297" s="40"/>
      <c r="V297" s="40"/>
      <c r="W297" s="10"/>
      <c r="X297" s="6"/>
    </row>
    <row r="298" spans="1:24">
      <c r="A298" s="45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6">
        <v>202</v>
      </c>
      <c r="N298" s="41">
        <f t="shared" si="26"/>
        <v>3</v>
      </c>
      <c r="O298" s="42" t="str">
        <f t="shared" si="27"/>
        <v>20</v>
      </c>
      <c r="P298" s="42" t="str">
        <f t="shared" si="28"/>
        <v>2</v>
      </c>
      <c r="Q298" s="43">
        <f t="shared" si="29"/>
        <v>1202</v>
      </c>
      <c r="R298" s="43">
        <f t="shared" si="30"/>
        <v>20.033333333333335</v>
      </c>
      <c r="U298" s="40"/>
      <c r="V298" s="40"/>
      <c r="W298" s="10"/>
      <c r="X298" s="6"/>
    </row>
    <row r="299" spans="1:24">
      <c r="A299" s="45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6">
        <v>228</v>
      </c>
      <c r="N299" s="41">
        <f t="shared" si="26"/>
        <v>3</v>
      </c>
      <c r="O299" s="42" t="str">
        <f t="shared" si="27"/>
        <v>22</v>
      </c>
      <c r="P299" s="42" t="str">
        <f t="shared" si="28"/>
        <v>8</v>
      </c>
      <c r="Q299" s="43">
        <f t="shared" si="29"/>
        <v>1328</v>
      </c>
      <c r="R299" s="43">
        <f t="shared" si="30"/>
        <v>22.133333333333333</v>
      </c>
      <c r="U299" s="40"/>
      <c r="V299" s="40"/>
      <c r="W299" s="10"/>
      <c r="X299" s="6"/>
    </row>
    <row r="300" spans="1:24">
      <c r="A300" s="45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6">
        <v>3</v>
      </c>
      <c r="N300" s="41">
        <f t="shared" si="26"/>
        <v>1</v>
      </c>
      <c r="O300" s="42" t="str">
        <f t="shared" si="27"/>
        <v>3</v>
      </c>
      <c r="P300" s="42">
        <f t="shared" si="28"/>
        <v>0</v>
      </c>
      <c r="Q300" s="43">
        <f t="shared" si="29"/>
        <v>180</v>
      </c>
      <c r="R300" s="43">
        <f t="shared" si="30"/>
        <v>3</v>
      </c>
      <c r="U300" s="40"/>
      <c r="V300" s="40"/>
      <c r="W300" s="10"/>
      <c r="X300" s="6"/>
    </row>
    <row r="301" spans="1:24">
      <c r="A301" s="45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6">
        <v>155</v>
      </c>
      <c r="N301" s="41">
        <f t="shared" si="26"/>
        <v>3</v>
      </c>
      <c r="O301" s="42" t="str">
        <f t="shared" si="27"/>
        <v>15</v>
      </c>
      <c r="P301" s="42" t="str">
        <f t="shared" si="28"/>
        <v>5</v>
      </c>
      <c r="Q301" s="43">
        <f t="shared" si="29"/>
        <v>905</v>
      </c>
      <c r="R301" s="43">
        <f t="shared" si="30"/>
        <v>15.083333333333334</v>
      </c>
      <c r="U301" s="40"/>
      <c r="V301" s="40"/>
      <c r="W301" s="10"/>
      <c r="X301" s="6"/>
    </row>
    <row r="302" spans="1:24">
      <c r="A302" s="45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6">
        <v>45</v>
      </c>
      <c r="N302" s="41">
        <f t="shared" si="26"/>
        <v>2</v>
      </c>
      <c r="O302" s="42" t="str">
        <f t="shared" si="27"/>
        <v>45</v>
      </c>
      <c r="P302" s="42">
        <f t="shared" si="28"/>
        <v>0</v>
      </c>
      <c r="Q302" s="43">
        <f t="shared" si="29"/>
        <v>2700</v>
      </c>
      <c r="R302" s="43">
        <f t="shared" si="30"/>
        <v>45</v>
      </c>
      <c r="U302" s="40"/>
      <c r="V302" s="40"/>
      <c r="W302" s="10"/>
      <c r="X302" s="6"/>
    </row>
    <row r="303" spans="1:24">
      <c r="A303" s="45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6">
        <v>282</v>
      </c>
      <c r="N303" s="41">
        <f t="shared" si="26"/>
        <v>3</v>
      </c>
      <c r="O303" s="42" t="str">
        <f t="shared" si="27"/>
        <v>28</v>
      </c>
      <c r="P303" s="42" t="str">
        <f t="shared" si="28"/>
        <v>2</v>
      </c>
      <c r="Q303" s="43">
        <f t="shared" si="29"/>
        <v>1682</v>
      </c>
      <c r="R303" s="43">
        <f t="shared" si="30"/>
        <v>28.033333333333335</v>
      </c>
      <c r="U303" s="40"/>
      <c r="V303" s="40"/>
      <c r="W303" s="10"/>
      <c r="X303" s="6"/>
    </row>
    <row r="304" spans="1:24">
      <c r="A304" s="45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6">
        <v>404</v>
      </c>
      <c r="N304" s="41">
        <f t="shared" si="26"/>
        <v>3</v>
      </c>
      <c r="O304" s="42" t="str">
        <f t="shared" si="27"/>
        <v>40</v>
      </c>
      <c r="P304" s="42" t="str">
        <f t="shared" si="28"/>
        <v>4</v>
      </c>
      <c r="Q304" s="43">
        <f t="shared" si="29"/>
        <v>2404</v>
      </c>
      <c r="R304" s="43">
        <f t="shared" si="30"/>
        <v>40.06666666666667</v>
      </c>
      <c r="U304" s="40"/>
      <c r="V304" s="40"/>
      <c r="W304" s="10"/>
      <c r="X304" s="6"/>
    </row>
    <row r="305" spans="1:24">
      <c r="A305" s="45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6">
        <v>649</v>
      </c>
      <c r="N305" s="41">
        <f t="shared" si="26"/>
        <v>3</v>
      </c>
      <c r="O305" s="42" t="str">
        <f t="shared" si="27"/>
        <v>64</v>
      </c>
      <c r="P305" s="42" t="str">
        <f t="shared" si="28"/>
        <v>9</v>
      </c>
      <c r="Q305" s="43">
        <f t="shared" si="29"/>
        <v>3849</v>
      </c>
      <c r="R305" s="43">
        <f t="shared" si="30"/>
        <v>64.150000000000006</v>
      </c>
      <c r="U305" s="40"/>
      <c r="V305" s="40"/>
      <c r="W305" s="10"/>
      <c r="X305" s="6"/>
    </row>
    <row r="306" spans="1:24">
      <c r="A306" s="45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6">
        <v>2406</v>
      </c>
      <c r="N306" s="41">
        <f t="shared" si="26"/>
        <v>4</v>
      </c>
      <c r="O306" s="42" t="str">
        <f t="shared" si="27"/>
        <v>24</v>
      </c>
      <c r="P306" s="42" t="str">
        <f t="shared" si="28"/>
        <v>06</v>
      </c>
      <c r="Q306" s="43">
        <f t="shared" si="29"/>
        <v>1446</v>
      </c>
      <c r="R306" s="43">
        <f t="shared" si="30"/>
        <v>24.1</v>
      </c>
      <c r="U306" s="40"/>
      <c r="V306" s="40"/>
      <c r="W306" s="10"/>
      <c r="X306" s="6"/>
    </row>
    <row r="307" spans="1:24">
      <c r="A307" s="45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6">
        <v>4436</v>
      </c>
      <c r="N307" s="41">
        <f t="shared" si="26"/>
        <v>4</v>
      </c>
      <c r="O307" s="42" t="str">
        <f t="shared" si="27"/>
        <v>44</v>
      </c>
      <c r="P307" s="42" t="str">
        <f t="shared" si="28"/>
        <v>36</v>
      </c>
      <c r="Q307" s="43">
        <f t="shared" si="29"/>
        <v>2676</v>
      </c>
      <c r="R307" s="43">
        <f t="shared" si="30"/>
        <v>44.6</v>
      </c>
      <c r="U307" s="40"/>
      <c r="V307" s="40"/>
      <c r="W307" s="10"/>
      <c r="X307" s="6"/>
    </row>
    <row r="308" spans="1:24">
      <c r="A308" s="45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6">
        <v>218</v>
      </c>
      <c r="N308" s="41">
        <f t="shared" si="26"/>
        <v>3</v>
      </c>
      <c r="O308" s="42" t="str">
        <f t="shared" si="27"/>
        <v>21</v>
      </c>
      <c r="P308" s="42" t="str">
        <f t="shared" si="28"/>
        <v>8</v>
      </c>
      <c r="Q308" s="43">
        <f t="shared" si="29"/>
        <v>1268</v>
      </c>
      <c r="R308" s="43">
        <f t="shared" si="30"/>
        <v>21.133333333333333</v>
      </c>
      <c r="U308" s="40"/>
      <c r="V308" s="40"/>
      <c r="W308" s="10"/>
      <c r="X308" s="6"/>
    </row>
    <row r="309" spans="1:24">
      <c r="A309" s="45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6">
        <v>4</v>
      </c>
      <c r="N309" s="41">
        <f t="shared" si="26"/>
        <v>1</v>
      </c>
      <c r="O309" s="42" t="str">
        <f t="shared" si="27"/>
        <v>4</v>
      </c>
      <c r="P309" s="42">
        <f t="shared" si="28"/>
        <v>0</v>
      </c>
      <c r="Q309" s="43">
        <f t="shared" si="29"/>
        <v>240</v>
      </c>
      <c r="R309" s="43">
        <f t="shared" si="30"/>
        <v>4</v>
      </c>
      <c r="U309" s="40"/>
      <c r="V309" s="40"/>
      <c r="W309" s="10"/>
      <c r="X309" s="6"/>
    </row>
    <row r="310" spans="1:24">
      <c r="A310" s="45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6">
        <v>1330</v>
      </c>
      <c r="N310" s="41">
        <f t="shared" si="26"/>
        <v>4</v>
      </c>
      <c r="O310" s="42" t="str">
        <f t="shared" si="27"/>
        <v>13</v>
      </c>
      <c r="P310" s="42" t="str">
        <f t="shared" si="28"/>
        <v>30</v>
      </c>
      <c r="Q310" s="43">
        <f t="shared" si="29"/>
        <v>810</v>
      </c>
      <c r="R310" s="43">
        <f t="shared" si="30"/>
        <v>13.5</v>
      </c>
      <c r="U310" s="40"/>
      <c r="V310" s="40"/>
      <c r="W310" s="10"/>
      <c r="X310" s="6"/>
    </row>
    <row r="311" spans="1:24">
      <c r="A311" s="45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6">
        <v>430</v>
      </c>
      <c r="N311" s="41">
        <f t="shared" si="26"/>
        <v>3</v>
      </c>
      <c r="O311" s="42" t="str">
        <f t="shared" si="27"/>
        <v>43</v>
      </c>
      <c r="P311" s="42" t="str">
        <f t="shared" si="28"/>
        <v>0</v>
      </c>
      <c r="Q311" s="43">
        <f t="shared" si="29"/>
        <v>2580</v>
      </c>
      <c r="R311" s="43">
        <f t="shared" si="30"/>
        <v>43</v>
      </c>
      <c r="U311" s="40"/>
      <c r="V311" s="40"/>
      <c r="W311" s="10"/>
      <c r="X311" s="6"/>
    </row>
    <row r="312" spans="1:24">
      <c r="A312" s="45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464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6">
        <v>41</v>
      </c>
      <c r="N312" s="41">
        <f t="shared" si="26"/>
        <v>2</v>
      </c>
      <c r="O312" s="42" t="str">
        <f t="shared" si="27"/>
        <v>41</v>
      </c>
      <c r="P312" s="42">
        <f t="shared" si="28"/>
        <v>0</v>
      </c>
      <c r="Q312" s="43">
        <f t="shared" si="29"/>
        <v>2460</v>
      </c>
      <c r="R312" s="43">
        <f t="shared" si="30"/>
        <v>41</v>
      </c>
      <c r="U312" s="40"/>
      <c r="V312" s="40"/>
      <c r="W312" s="10"/>
      <c r="X312" s="6"/>
    </row>
    <row r="313" spans="1:24">
      <c r="A313" s="45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6">
        <v>24</v>
      </c>
      <c r="N313" s="41">
        <f t="shared" si="26"/>
        <v>2</v>
      </c>
      <c r="O313" s="42" t="str">
        <f t="shared" si="27"/>
        <v>24</v>
      </c>
      <c r="P313" s="42">
        <f t="shared" si="28"/>
        <v>0</v>
      </c>
      <c r="Q313" s="43">
        <f t="shared" si="29"/>
        <v>1440</v>
      </c>
      <c r="R313" s="43">
        <f t="shared" si="30"/>
        <v>24</v>
      </c>
      <c r="U313" s="40"/>
      <c r="V313" s="40"/>
      <c r="W313" s="10"/>
      <c r="X313" s="6"/>
    </row>
    <row r="314" spans="1:24">
      <c r="A314" s="45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6">
        <v>62</v>
      </c>
      <c r="N314" s="41">
        <f t="shared" si="26"/>
        <v>2</v>
      </c>
      <c r="O314" s="42" t="str">
        <f t="shared" si="27"/>
        <v>62</v>
      </c>
      <c r="P314" s="42">
        <f t="shared" si="28"/>
        <v>0</v>
      </c>
      <c r="Q314" s="43">
        <f t="shared" si="29"/>
        <v>3720</v>
      </c>
      <c r="R314" s="43">
        <f t="shared" si="30"/>
        <v>62</v>
      </c>
      <c r="U314" s="40"/>
      <c r="V314" s="40"/>
      <c r="W314" s="10"/>
      <c r="X314" s="6"/>
    </row>
    <row r="315" spans="1:24">
      <c r="A315" s="45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6">
        <v>721</v>
      </c>
      <c r="N315" s="41">
        <f t="shared" si="26"/>
        <v>3</v>
      </c>
      <c r="O315" s="42" t="str">
        <f t="shared" si="27"/>
        <v>72</v>
      </c>
      <c r="P315" s="42" t="str">
        <f t="shared" si="28"/>
        <v>1</v>
      </c>
      <c r="Q315" s="43">
        <f t="shared" si="29"/>
        <v>4321</v>
      </c>
      <c r="R315" s="43">
        <f t="shared" si="30"/>
        <v>72.016666666666666</v>
      </c>
      <c r="U315" s="40"/>
      <c r="V315" s="40"/>
      <c r="W315" s="10"/>
      <c r="X315" s="6"/>
    </row>
    <row r="316" spans="1:24">
      <c r="A316" s="45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6">
        <v>873</v>
      </c>
      <c r="N316" s="41">
        <f t="shared" si="26"/>
        <v>3</v>
      </c>
      <c r="O316" s="42" t="str">
        <f t="shared" si="27"/>
        <v>87</v>
      </c>
      <c r="P316" s="42" t="str">
        <f t="shared" si="28"/>
        <v>3</v>
      </c>
      <c r="Q316" s="43">
        <f t="shared" si="29"/>
        <v>5223</v>
      </c>
      <c r="R316" s="43">
        <f t="shared" si="30"/>
        <v>87.05</v>
      </c>
      <c r="U316" s="40"/>
      <c r="V316" s="40"/>
      <c r="W316" s="10"/>
      <c r="X316" s="6"/>
    </row>
    <row r="317" spans="1:24">
      <c r="A317" s="45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6">
        <v>185</v>
      </c>
      <c r="N317" s="41">
        <f t="shared" si="26"/>
        <v>3</v>
      </c>
      <c r="O317" s="42" t="str">
        <f t="shared" si="27"/>
        <v>18</v>
      </c>
      <c r="P317" s="42" t="str">
        <f t="shared" si="28"/>
        <v>5</v>
      </c>
      <c r="Q317" s="43">
        <f t="shared" si="29"/>
        <v>1085</v>
      </c>
      <c r="R317" s="43">
        <f t="shared" si="30"/>
        <v>18.083333333333332</v>
      </c>
      <c r="U317" s="40"/>
      <c r="V317" s="40"/>
      <c r="W317" s="10"/>
      <c r="X317" s="6"/>
    </row>
    <row r="318" spans="1:24">
      <c r="A318" s="45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6">
        <v>2</v>
      </c>
      <c r="N318" s="41">
        <f t="shared" si="26"/>
        <v>1</v>
      </c>
      <c r="O318" s="42" t="str">
        <f t="shared" si="27"/>
        <v>2</v>
      </c>
      <c r="P318" s="42">
        <f t="shared" si="28"/>
        <v>0</v>
      </c>
      <c r="Q318" s="43">
        <f t="shared" si="29"/>
        <v>120</v>
      </c>
      <c r="R318" s="43">
        <f t="shared" si="30"/>
        <v>2</v>
      </c>
      <c r="U318" s="40"/>
      <c r="V318" s="40"/>
      <c r="W318" s="10"/>
      <c r="X318" s="6"/>
    </row>
    <row r="319" spans="1:24">
      <c r="A319" s="45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6">
        <v>7</v>
      </c>
      <c r="N319" s="41">
        <f t="shared" si="26"/>
        <v>1</v>
      </c>
      <c r="O319" s="42" t="str">
        <f t="shared" si="27"/>
        <v>7</v>
      </c>
      <c r="P319" s="42">
        <f t="shared" si="28"/>
        <v>0</v>
      </c>
      <c r="Q319" s="43">
        <f t="shared" si="29"/>
        <v>420</v>
      </c>
      <c r="R319" s="43">
        <f t="shared" si="30"/>
        <v>7</v>
      </c>
      <c r="U319" s="40"/>
      <c r="V319" s="40"/>
      <c r="W319" s="10"/>
      <c r="X319" s="6"/>
    </row>
    <row r="320" spans="1:24">
      <c r="A320" s="45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460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6">
        <v>4</v>
      </c>
      <c r="N320" s="41">
        <f t="shared" si="26"/>
        <v>1</v>
      </c>
      <c r="O320" s="42" t="str">
        <f t="shared" si="27"/>
        <v>4</v>
      </c>
      <c r="P320" s="42">
        <f t="shared" si="28"/>
        <v>0</v>
      </c>
      <c r="Q320" s="43">
        <f t="shared" si="29"/>
        <v>240</v>
      </c>
      <c r="R320" s="43">
        <f t="shared" si="30"/>
        <v>4</v>
      </c>
      <c r="U320" s="40"/>
      <c r="V320" s="40"/>
      <c r="W320" s="10"/>
      <c r="X320" s="6"/>
    </row>
    <row r="321" spans="1:24">
      <c r="A321" s="45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6">
        <v>8</v>
      </c>
      <c r="N321" s="41">
        <f t="shared" si="26"/>
        <v>1</v>
      </c>
      <c r="O321" s="42" t="str">
        <f t="shared" si="27"/>
        <v>8</v>
      </c>
      <c r="P321" s="42">
        <f t="shared" si="28"/>
        <v>0</v>
      </c>
      <c r="Q321" s="43">
        <f t="shared" si="29"/>
        <v>480</v>
      </c>
      <c r="R321" s="43">
        <f t="shared" si="30"/>
        <v>8</v>
      </c>
      <c r="U321" s="40"/>
      <c r="V321" s="40"/>
      <c r="W321" s="10"/>
      <c r="X321" s="6"/>
    </row>
    <row r="322" spans="1:24">
      <c r="A322" s="45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465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6">
        <v>6</v>
      </c>
      <c r="N322" s="41">
        <f t="shared" si="26"/>
        <v>1</v>
      </c>
      <c r="O322" s="42" t="str">
        <f t="shared" si="27"/>
        <v>6</v>
      </c>
      <c r="P322" s="42">
        <f t="shared" si="28"/>
        <v>0</v>
      </c>
      <c r="Q322" s="43">
        <f t="shared" si="29"/>
        <v>360</v>
      </c>
      <c r="R322" s="43">
        <f t="shared" si="30"/>
        <v>6</v>
      </c>
      <c r="U322" s="40"/>
      <c r="V322" s="40"/>
      <c r="W322" s="10"/>
      <c r="X322" s="6"/>
    </row>
    <row r="323" spans="1:24">
      <c r="A323" s="45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465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6">
        <v>5</v>
      </c>
      <c r="N323" s="41">
        <f t="shared" ref="N323:N386" si="32">LEN($M323)</f>
        <v>1</v>
      </c>
      <c r="O323" s="42" t="str">
        <f t="shared" ref="O323:O386" si="33">IF(N323="1",$M323,IF(N323=2,LEFT($M323,2),LEFT($M323,2)))</f>
        <v>5</v>
      </c>
      <c r="P323" s="42">
        <f t="shared" ref="P323:P386" si="34">IF(N323&lt;=2,0,MID($M323,3,3))</f>
        <v>0</v>
      </c>
      <c r="Q323" s="43">
        <f t="shared" ref="Q323:Q386" si="35">(O323*60)+P323</f>
        <v>300</v>
      </c>
      <c r="R323" s="43">
        <f t="shared" ref="R323:R386" si="36">+Q323/60</f>
        <v>5</v>
      </c>
      <c r="U323" s="40"/>
      <c r="V323" s="40"/>
      <c r="W323" s="10"/>
      <c r="X323" s="6"/>
    </row>
    <row r="324" spans="1:24">
      <c r="A324" s="45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6">
        <v>448</v>
      </c>
      <c r="N324" s="41">
        <f t="shared" si="32"/>
        <v>3</v>
      </c>
      <c r="O324" s="42" t="str">
        <f t="shared" si="33"/>
        <v>44</v>
      </c>
      <c r="P324" s="42" t="str">
        <f t="shared" si="34"/>
        <v>8</v>
      </c>
      <c r="Q324" s="43">
        <f t="shared" si="35"/>
        <v>2648</v>
      </c>
      <c r="R324" s="43">
        <f t="shared" si="36"/>
        <v>44.133333333333333</v>
      </c>
      <c r="U324" s="40"/>
      <c r="V324" s="40"/>
      <c r="W324" s="10"/>
      <c r="X324" s="6"/>
    </row>
    <row r="325" spans="1:24">
      <c r="A325" s="45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6">
        <v>542</v>
      </c>
      <c r="N325" s="41">
        <f t="shared" si="32"/>
        <v>3</v>
      </c>
      <c r="O325" s="42" t="str">
        <f t="shared" si="33"/>
        <v>54</v>
      </c>
      <c r="P325" s="42" t="str">
        <f t="shared" si="34"/>
        <v>2</v>
      </c>
      <c r="Q325" s="43">
        <f t="shared" si="35"/>
        <v>3242</v>
      </c>
      <c r="R325" s="43">
        <f t="shared" si="36"/>
        <v>54.033333333333331</v>
      </c>
      <c r="U325" s="40"/>
      <c r="V325" s="40"/>
      <c r="W325" s="10"/>
      <c r="X325" s="6"/>
    </row>
    <row r="326" spans="1:24">
      <c r="A326" s="45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6">
        <v>3330</v>
      </c>
      <c r="N326" s="41">
        <f t="shared" si="32"/>
        <v>4</v>
      </c>
      <c r="O326" s="42" t="str">
        <f t="shared" si="33"/>
        <v>33</v>
      </c>
      <c r="P326" s="42" t="str">
        <f t="shared" si="34"/>
        <v>30</v>
      </c>
      <c r="Q326" s="43">
        <f t="shared" si="35"/>
        <v>2010</v>
      </c>
      <c r="R326" s="43">
        <f t="shared" si="36"/>
        <v>33.5</v>
      </c>
      <c r="U326" s="40"/>
      <c r="V326" s="40"/>
      <c r="W326" s="10"/>
      <c r="X326" s="6"/>
    </row>
    <row r="327" spans="1:24">
      <c r="A327" s="45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6">
        <v>348</v>
      </c>
      <c r="N327" s="41">
        <f t="shared" si="32"/>
        <v>3</v>
      </c>
      <c r="O327" s="42" t="str">
        <f t="shared" si="33"/>
        <v>34</v>
      </c>
      <c r="P327" s="42" t="str">
        <f t="shared" si="34"/>
        <v>8</v>
      </c>
      <c r="Q327" s="43">
        <f t="shared" si="35"/>
        <v>2048</v>
      </c>
      <c r="R327" s="43">
        <f t="shared" si="36"/>
        <v>34.133333333333333</v>
      </c>
      <c r="U327" s="40"/>
      <c r="V327" s="40"/>
      <c r="W327" s="10"/>
      <c r="X327" s="6"/>
    </row>
    <row r="328" spans="1:24">
      <c r="A328" s="45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6">
        <v>136</v>
      </c>
      <c r="N328" s="41">
        <f t="shared" si="32"/>
        <v>3</v>
      </c>
      <c r="O328" s="42" t="str">
        <f t="shared" si="33"/>
        <v>13</v>
      </c>
      <c r="P328" s="42" t="str">
        <f t="shared" si="34"/>
        <v>6</v>
      </c>
      <c r="Q328" s="43">
        <f t="shared" si="35"/>
        <v>786</v>
      </c>
      <c r="R328" s="43">
        <f t="shared" si="36"/>
        <v>13.1</v>
      </c>
      <c r="U328" s="40"/>
      <c r="V328" s="40"/>
      <c r="W328" s="10"/>
      <c r="X328" s="6"/>
    </row>
    <row r="329" spans="1:24">
      <c r="A329" s="45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6">
        <v>1936</v>
      </c>
      <c r="N329" s="41">
        <f t="shared" si="32"/>
        <v>4</v>
      </c>
      <c r="O329" s="42" t="str">
        <f t="shared" si="33"/>
        <v>19</v>
      </c>
      <c r="P329" s="42" t="str">
        <f t="shared" si="34"/>
        <v>36</v>
      </c>
      <c r="Q329" s="43">
        <f t="shared" si="35"/>
        <v>1176</v>
      </c>
      <c r="R329" s="43">
        <f t="shared" si="36"/>
        <v>19.600000000000001</v>
      </c>
      <c r="U329" s="40"/>
      <c r="V329" s="40"/>
      <c r="W329" s="10"/>
      <c r="X329" s="6"/>
    </row>
    <row r="330" spans="1:24">
      <c r="A330" s="45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6">
        <v>4148</v>
      </c>
      <c r="N330" s="41">
        <f t="shared" si="32"/>
        <v>4</v>
      </c>
      <c r="O330" s="42" t="str">
        <f t="shared" si="33"/>
        <v>41</v>
      </c>
      <c r="P330" s="42" t="str">
        <f t="shared" si="34"/>
        <v>48</v>
      </c>
      <c r="Q330" s="43">
        <f t="shared" si="35"/>
        <v>2508</v>
      </c>
      <c r="R330" s="43">
        <f t="shared" si="36"/>
        <v>41.8</v>
      </c>
      <c r="U330" s="40"/>
      <c r="V330" s="40"/>
      <c r="W330" s="10"/>
      <c r="X330" s="6"/>
    </row>
    <row r="331" spans="1:24">
      <c r="A331" s="45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6">
        <v>1612</v>
      </c>
      <c r="N331" s="41">
        <f t="shared" si="32"/>
        <v>4</v>
      </c>
      <c r="O331" s="42" t="str">
        <f t="shared" si="33"/>
        <v>16</v>
      </c>
      <c r="P331" s="42" t="str">
        <f t="shared" si="34"/>
        <v>12</v>
      </c>
      <c r="Q331" s="43">
        <f t="shared" si="35"/>
        <v>972</v>
      </c>
      <c r="R331" s="43">
        <f t="shared" si="36"/>
        <v>16.2</v>
      </c>
      <c r="U331" s="40"/>
      <c r="V331" s="40"/>
      <c r="W331" s="10"/>
      <c r="X331" s="6"/>
    </row>
    <row r="332" spans="1:24">
      <c r="A332" s="45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6">
        <v>4348</v>
      </c>
      <c r="N332" s="41">
        <f t="shared" si="32"/>
        <v>4</v>
      </c>
      <c r="O332" s="42" t="str">
        <f t="shared" si="33"/>
        <v>43</v>
      </c>
      <c r="P332" s="42" t="str">
        <f t="shared" si="34"/>
        <v>48</v>
      </c>
      <c r="Q332" s="43">
        <f t="shared" si="35"/>
        <v>2628</v>
      </c>
      <c r="R332" s="43">
        <f t="shared" si="36"/>
        <v>43.8</v>
      </c>
      <c r="U332" s="40"/>
      <c r="V332" s="40"/>
      <c r="W332" s="10"/>
      <c r="X332" s="6"/>
    </row>
    <row r="333" spans="1:24">
      <c r="A333" s="45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6">
        <v>4724</v>
      </c>
      <c r="N333" s="41">
        <f t="shared" si="32"/>
        <v>4</v>
      </c>
      <c r="O333" s="42" t="str">
        <f t="shared" si="33"/>
        <v>47</v>
      </c>
      <c r="P333" s="42" t="str">
        <f t="shared" si="34"/>
        <v>24</v>
      </c>
      <c r="Q333" s="43">
        <f t="shared" si="35"/>
        <v>2844</v>
      </c>
      <c r="R333" s="43">
        <f t="shared" si="36"/>
        <v>47.4</v>
      </c>
      <c r="U333" s="40"/>
      <c r="V333" s="40"/>
      <c r="W333" s="10"/>
      <c r="X333" s="6"/>
    </row>
    <row r="334" spans="1:24">
      <c r="A334" s="45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454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6">
        <v>452</v>
      </c>
      <c r="N334" s="41">
        <f t="shared" si="32"/>
        <v>3</v>
      </c>
      <c r="O334" s="42" t="str">
        <f t="shared" si="33"/>
        <v>45</v>
      </c>
      <c r="P334" s="42" t="str">
        <f t="shared" si="34"/>
        <v>2</v>
      </c>
      <c r="Q334" s="43">
        <f t="shared" si="35"/>
        <v>2702</v>
      </c>
      <c r="R334" s="43">
        <f t="shared" si="36"/>
        <v>45.033333333333331</v>
      </c>
      <c r="U334" s="40"/>
      <c r="V334" s="40"/>
      <c r="W334" s="10"/>
      <c r="X334" s="6"/>
    </row>
    <row r="335" spans="1:24">
      <c r="A335" s="45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454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6">
        <v>252</v>
      </c>
      <c r="N335" s="41">
        <f t="shared" si="32"/>
        <v>3</v>
      </c>
      <c r="O335" s="42" t="str">
        <f t="shared" si="33"/>
        <v>25</v>
      </c>
      <c r="P335" s="42" t="str">
        <f t="shared" si="34"/>
        <v>2</v>
      </c>
      <c r="Q335" s="43">
        <f t="shared" si="35"/>
        <v>1502</v>
      </c>
      <c r="R335" s="43">
        <f t="shared" si="36"/>
        <v>25.033333333333335</v>
      </c>
      <c r="U335" s="40"/>
      <c r="V335" s="40"/>
      <c r="W335" s="10"/>
      <c r="X335" s="6"/>
    </row>
    <row r="336" spans="1:24">
      <c r="A336" s="45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454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6">
        <v>22</v>
      </c>
      <c r="N336" s="41">
        <f t="shared" si="32"/>
        <v>2</v>
      </c>
      <c r="O336" s="42" t="str">
        <f t="shared" si="33"/>
        <v>22</v>
      </c>
      <c r="P336" s="42">
        <f t="shared" si="34"/>
        <v>0</v>
      </c>
      <c r="Q336" s="43">
        <f t="shared" si="35"/>
        <v>1320</v>
      </c>
      <c r="R336" s="43">
        <f t="shared" si="36"/>
        <v>22</v>
      </c>
      <c r="U336" s="40"/>
      <c r="V336" s="40"/>
      <c r="W336" s="10"/>
      <c r="X336" s="6"/>
    </row>
    <row r="337" spans="1:24">
      <c r="A337" s="45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454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6">
        <v>333</v>
      </c>
      <c r="N337" s="41">
        <f t="shared" si="32"/>
        <v>3</v>
      </c>
      <c r="O337" s="42" t="str">
        <f t="shared" si="33"/>
        <v>33</v>
      </c>
      <c r="P337" s="42" t="str">
        <f t="shared" si="34"/>
        <v>3</v>
      </c>
      <c r="Q337" s="43">
        <f t="shared" si="35"/>
        <v>1983</v>
      </c>
      <c r="R337" s="43">
        <f t="shared" si="36"/>
        <v>33.049999999999997</v>
      </c>
      <c r="U337" s="40"/>
      <c r="V337" s="40"/>
      <c r="W337" s="10"/>
      <c r="X337" s="6"/>
    </row>
    <row r="338" spans="1:24">
      <c r="A338" s="45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454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6">
        <v>409</v>
      </c>
      <c r="N338" s="41">
        <f t="shared" si="32"/>
        <v>3</v>
      </c>
      <c r="O338" s="42" t="str">
        <f t="shared" si="33"/>
        <v>40</v>
      </c>
      <c r="P338" s="42" t="str">
        <f t="shared" si="34"/>
        <v>9</v>
      </c>
      <c r="Q338" s="43">
        <f t="shared" si="35"/>
        <v>2409</v>
      </c>
      <c r="R338" s="43">
        <f t="shared" si="36"/>
        <v>40.15</v>
      </c>
      <c r="U338" s="40"/>
      <c r="V338" s="40"/>
      <c r="W338" s="10"/>
      <c r="X338" s="6"/>
    </row>
    <row r="339" spans="1:24">
      <c r="A339" s="45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454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6">
        <v>87</v>
      </c>
      <c r="N339" s="41">
        <f t="shared" si="32"/>
        <v>2</v>
      </c>
      <c r="O339" s="42" t="str">
        <f t="shared" si="33"/>
        <v>87</v>
      </c>
      <c r="P339" s="42">
        <f t="shared" si="34"/>
        <v>0</v>
      </c>
      <c r="Q339" s="43">
        <f t="shared" si="35"/>
        <v>5220</v>
      </c>
      <c r="R339" s="43">
        <f t="shared" si="36"/>
        <v>87</v>
      </c>
      <c r="U339" s="40"/>
      <c r="V339" s="40"/>
      <c r="W339" s="10"/>
      <c r="X339" s="6"/>
    </row>
    <row r="340" spans="1:24">
      <c r="A340" s="45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454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6">
        <v>38</v>
      </c>
      <c r="N340" s="41">
        <f t="shared" si="32"/>
        <v>2</v>
      </c>
      <c r="O340" s="42" t="str">
        <f t="shared" si="33"/>
        <v>38</v>
      </c>
      <c r="P340" s="42">
        <f t="shared" si="34"/>
        <v>0</v>
      </c>
      <c r="Q340" s="43">
        <f t="shared" si="35"/>
        <v>2280</v>
      </c>
      <c r="R340" s="43">
        <f t="shared" si="36"/>
        <v>38</v>
      </c>
      <c r="U340" s="40"/>
      <c r="V340" s="40"/>
      <c r="W340" s="10"/>
      <c r="X340" s="6"/>
    </row>
    <row r="341" spans="1:24">
      <c r="A341" s="45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454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6">
        <v>413</v>
      </c>
      <c r="N341" s="41">
        <f t="shared" si="32"/>
        <v>3</v>
      </c>
      <c r="O341" s="42" t="str">
        <f t="shared" si="33"/>
        <v>41</v>
      </c>
      <c r="P341" s="42" t="str">
        <f t="shared" si="34"/>
        <v>3</v>
      </c>
      <c r="Q341" s="43">
        <f t="shared" si="35"/>
        <v>2463</v>
      </c>
      <c r="R341" s="43">
        <f t="shared" si="36"/>
        <v>41.05</v>
      </c>
      <c r="U341" s="40"/>
      <c r="V341" s="40"/>
      <c r="W341" s="10"/>
      <c r="X341" s="6"/>
    </row>
    <row r="342" spans="1:24">
      <c r="A342" s="45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454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6">
        <v>401</v>
      </c>
      <c r="N342" s="41">
        <f t="shared" si="32"/>
        <v>3</v>
      </c>
      <c r="O342" s="42" t="str">
        <f t="shared" si="33"/>
        <v>40</v>
      </c>
      <c r="P342" s="42" t="str">
        <f t="shared" si="34"/>
        <v>1</v>
      </c>
      <c r="Q342" s="43">
        <f t="shared" si="35"/>
        <v>2401</v>
      </c>
      <c r="R342" s="43">
        <f t="shared" si="36"/>
        <v>40.016666666666666</v>
      </c>
      <c r="U342" s="40"/>
      <c r="V342" s="40"/>
      <c r="W342" s="10"/>
      <c r="X342" s="6"/>
    </row>
    <row r="343" spans="1:24">
      <c r="A343" s="45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454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6">
        <v>464</v>
      </c>
      <c r="N343" s="41">
        <f t="shared" si="32"/>
        <v>3</v>
      </c>
      <c r="O343" s="42" t="str">
        <f t="shared" si="33"/>
        <v>46</v>
      </c>
      <c r="P343" s="42" t="str">
        <f t="shared" si="34"/>
        <v>4</v>
      </c>
      <c r="Q343" s="43">
        <f t="shared" si="35"/>
        <v>2764</v>
      </c>
      <c r="R343" s="43">
        <f t="shared" si="36"/>
        <v>46.06666666666667</v>
      </c>
      <c r="U343" s="40"/>
      <c r="V343" s="40"/>
      <c r="W343" s="10"/>
      <c r="X343" s="6"/>
    </row>
    <row r="344" spans="1:24">
      <c r="A344" s="45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454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6">
        <v>414</v>
      </c>
      <c r="N344" s="41">
        <f t="shared" si="32"/>
        <v>3</v>
      </c>
      <c r="O344" s="42" t="str">
        <f t="shared" si="33"/>
        <v>41</v>
      </c>
      <c r="P344" s="42" t="str">
        <f t="shared" si="34"/>
        <v>4</v>
      </c>
      <c r="Q344" s="43">
        <f t="shared" si="35"/>
        <v>2464</v>
      </c>
      <c r="R344" s="43">
        <f t="shared" si="36"/>
        <v>41.06666666666667</v>
      </c>
      <c r="U344" s="40"/>
      <c r="V344" s="40"/>
      <c r="W344" s="10"/>
      <c r="X344" s="6"/>
    </row>
    <row r="345" spans="1:24">
      <c r="A345" s="45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454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6">
        <v>439</v>
      </c>
      <c r="N345" s="41">
        <f t="shared" si="32"/>
        <v>3</v>
      </c>
      <c r="O345" s="42" t="str">
        <f t="shared" si="33"/>
        <v>43</v>
      </c>
      <c r="P345" s="42" t="str">
        <f t="shared" si="34"/>
        <v>9</v>
      </c>
      <c r="Q345" s="43">
        <f t="shared" si="35"/>
        <v>2589</v>
      </c>
      <c r="R345" s="43">
        <f t="shared" si="36"/>
        <v>43.15</v>
      </c>
      <c r="U345" s="40"/>
      <c r="V345" s="40"/>
      <c r="W345" s="10"/>
      <c r="X345" s="6"/>
    </row>
    <row r="346" spans="1:24">
      <c r="A346" s="45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454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6">
        <v>419</v>
      </c>
      <c r="N346" s="41">
        <f t="shared" si="32"/>
        <v>3</v>
      </c>
      <c r="O346" s="42" t="str">
        <f t="shared" si="33"/>
        <v>41</v>
      </c>
      <c r="P346" s="42" t="str">
        <f t="shared" si="34"/>
        <v>9</v>
      </c>
      <c r="Q346" s="43">
        <f t="shared" si="35"/>
        <v>2469</v>
      </c>
      <c r="R346" s="43">
        <f t="shared" si="36"/>
        <v>41.15</v>
      </c>
      <c r="U346" s="40"/>
      <c r="V346" s="40"/>
      <c r="W346" s="10"/>
      <c r="X346" s="6"/>
    </row>
    <row r="347" spans="1:24">
      <c r="A347" s="45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6">
        <v>16</v>
      </c>
      <c r="N347" s="41">
        <f t="shared" si="32"/>
        <v>2</v>
      </c>
      <c r="O347" s="42" t="str">
        <f t="shared" si="33"/>
        <v>16</v>
      </c>
      <c r="P347" s="42">
        <f t="shared" si="34"/>
        <v>0</v>
      </c>
      <c r="Q347" s="43">
        <f t="shared" si="35"/>
        <v>960</v>
      </c>
      <c r="R347" s="43">
        <f t="shared" si="36"/>
        <v>16</v>
      </c>
      <c r="U347" s="40"/>
      <c r="V347" s="40"/>
      <c r="W347" s="10"/>
      <c r="X347" s="6"/>
    </row>
    <row r="348" spans="1:24">
      <c r="A348" s="45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6">
        <v>671</v>
      </c>
      <c r="N348" s="41">
        <f t="shared" si="32"/>
        <v>3</v>
      </c>
      <c r="O348" s="42" t="str">
        <f t="shared" si="33"/>
        <v>67</v>
      </c>
      <c r="P348" s="42" t="str">
        <f t="shared" si="34"/>
        <v>1</v>
      </c>
      <c r="Q348" s="43">
        <f t="shared" si="35"/>
        <v>4021</v>
      </c>
      <c r="R348" s="43">
        <f t="shared" si="36"/>
        <v>67.016666666666666</v>
      </c>
      <c r="U348" s="40"/>
      <c r="V348" s="40"/>
      <c r="W348" s="10"/>
      <c r="X348" s="6"/>
    </row>
    <row r="349" spans="1:24">
      <c r="A349" s="45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6">
        <v>521</v>
      </c>
      <c r="N349" s="41">
        <f t="shared" si="32"/>
        <v>3</v>
      </c>
      <c r="O349" s="42" t="str">
        <f t="shared" si="33"/>
        <v>52</v>
      </c>
      <c r="P349" s="42" t="str">
        <f t="shared" si="34"/>
        <v>1</v>
      </c>
      <c r="Q349" s="43">
        <f t="shared" si="35"/>
        <v>3121</v>
      </c>
      <c r="R349" s="43">
        <f t="shared" si="36"/>
        <v>52.016666666666666</v>
      </c>
      <c r="U349" s="40"/>
      <c r="V349" s="40"/>
      <c r="W349" s="10"/>
      <c r="X349" s="6"/>
    </row>
    <row r="350" spans="1:24">
      <c r="A350" s="45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6">
        <v>222</v>
      </c>
      <c r="N350" s="41">
        <f t="shared" si="32"/>
        <v>3</v>
      </c>
      <c r="O350" s="42" t="str">
        <f t="shared" si="33"/>
        <v>22</v>
      </c>
      <c r="P350" s="42" t="str">
        <f t="shared" si="34"/>
        <v>2</v>
      </c>
      <c r="Q350" s="43">
        <f t="shared" si="35"/>
        <v>1322</v>
      </c>
      <c r="R350" s="43">
        <f t="shared" si="36"/>
        <v>22.033333333333335</v>
      </c>
      <c r="U350" s="40"/>
      <c r="V350" s="40"/>
      <c r="W350" s="10"/>
      <c r="X350" s="6"/>
    </row>
    <row r="351" spans="1:24">
      <c r="A351" s="45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6">
        <v>86</v>
      </c>
      <c r="N351" s="41">
        <f t="shared" si="32"/>
        <v>2</v>
      </c>
      <c r="O351" s="42" t="str">
        <f t="shared" si="33"/>
        <v>86</v>
      </c>
      <c r="P351" s="42">
        <f t="shared" si="34"/>
        <v>0</v>
      </c>
      <c r="Q351" s="43">
        <f t="shared" si="35"/>
        <v>5160</v>
      </c>
      <c r="R351" s="43">
        <f t="shared" si="36"/>
        <v>86</v>
      </c>
      <c r="U351" s="40"/>
      <c r="V351" s="40"/>
      <c r="W351" s="10"/>
      <c r="X351" s="6"/>
    </row>
    <row r="352" spans="1:24">
      <c r="A352" s="45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6">
        <v>53</v>
      </c>
      <c r="N352" s="41">
        <f t="shared" si="32"/>
        <v>2</v>
      </c>
      <c r="O352" s="42" t="str">
        <f t="shared" si="33"/>
        <v>53</v>
      </c>
      <c r="P352" s="42">
        <f t="shared" si="34"/>
        <v>0</v>
      </c>
      <c r="Q352" s="43">
        <f t="shared" si="35"/>
        <v>3180</v>
      </c>
      <c r="R352" s="43">
        <f t="shared" si="36"/>
        <v>53</v>
      </c>
      <c r="U352" s="40"/>
      <c r="V352" s="40"/>
      <c r="W352" s="10"/>
      <c r="X352" s="6"/>
    </row>
    <row r="353" spans="1:24">
      <c r="A353" s="45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6">
        <v>7</v>
      </c>
      <c r="N353" s="41">
        <f t="shared" si="32"/>
        <v>1</v>
      </c>
      <c r="O353" s="42" t="str">
        <f t="shared" si="33"/>
        <v>7</v>
      </c>
      <c r="P353" s="42">
        <f t="shared" si="34"/>
        <v>0</v>
      </c>
      <c r="Q353" s="43">
        <f t="shared" si="35"/>
        <v>420</v>
      </c>
      <c r="R353" s="43">
        <f t="shared" si="36"/>
        <v>7</v>
      </c>
      <c r="U353" s="40"/>
      <c r="V353" s="40"/>
      <c r="W353" s="10"/>
      <c r="X353" s="6"/>
    </row>
    <row r="354" spans="1:24">
      <c r="A354" s="45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6">
        <v>22</v>
      </c>
      <c r="N354" s="41">
        <f t="shared" si="32"/>
        <v>2</v>
      </c>
      <c r="O354" s="42" t="str">
        <f t="shared" si="33"/>
        <v>22</v>
      </c>
      <c r="P354" s="42">
        <f t="shared" si="34"/>
        <v>0</v>
      </c>
      <c r="Q354" s="43">
        <f t="shared" si="35"/>
        <v>1320</v>
      </c>
      <c r="R354" s="43">
        <f t="shared" si="36"/>
        <v>22</v>
      </c>
      <c r="U354" s="40"/>
      <c r="V354" s="40"/>
      <c r="W354" s="10"/>
      <c r="X354" s="6"/>
    </row>
    <row r="355" spans="1:24">
      <c r="A355" s="45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6">
        <v>12</v>
      </c>
      <c r="N355" s="41">
        <f t="shared" si="32"/>
        <v>2</v>
      </c>
      <c r="O355" s="42" t="str">
        <f t="shared" si="33"/>
        <v>12</v>
      </c>
      <c r="P355" s="42">
        <f t="shared" si="34"/>
        <v>0</v>
      </c>
      <c r="Q355" s="43">
        <f t="shared" si="35"/>
        <v>720</v>
      </c>
      <c r="R355" s="43">
        <f t="shared" si="36"/>
        <v>12</v>
      </c>
      <c r="U355" s="40"/>
      <c r="V355" s="40"/>
      <c r="W355" s="10"/>
      <c r="X355" s="6"/>
    </row>
    <row r="356" spans="1:24">
      <c r="A356" s="45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6">
        <v>22</v>
      </c>
      <c r="N356" s="41">
        <f t="shared" si="32"/>
        <v>2</v>
      </c>
      <c r="O356" s="42" t="str">
        <f t="shared" si="33"/>
        <v>22</v>
      </c>
      <c r="P356" s="42">
        <f t="shared" si="34"/>
        <v>0</v>
      </c>
      <c r="Q356" s="43">
        <f t="shared" si="35"/>
        <v>1320</v>
      </c>
      <c r="R356" s="43">
        <f t="shared" si="36"/>
        <v>22</v>
      </c>
      <c r="U356" s="40"/>
      <c r="V356" s="40"/>
      <c r="W356" s="10"/>
      <c r="X356" s="6"/>
    </row>
    <row r="357" spans="1:24">
      <c r="A357" s="45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6">
        <v>72</v>
      </c>
      <c r="N357" s="41">
        <f t="shared" si="32"/>
        <v>2</v>
      </c>
      <c r="O357" s="42" t="str">
        <f t="shared" si="33"/>
        <v>72</v>
      </c>
      <c r="P357" s="42">
        <f t="shared" si="34"/>
        <v>0</v>
      </c>
      <c r="Q357" s="43">
        <f t="shared" si="35"/>
        <v>4320</v>
      </c>
      <c r="R357" s="43">
        <f t="shared" si="36"/>
        <v>72</v>
      </c>
      <c r="U357" s="40"/>
      <c r="V357" s="40"/>
      <c r="W357" s="10"/>
      <c r="X357" s="6"/>
    </row>
    <row r="358" spans="1:24">
      <c r="A358" s="45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6">
        <v>94</v>
      </c>
      <c r="N358" s="41">
        <f t="shared" si="32"/>
        <v>2</v>
      </c>
      <c r="O358" s="42" t="str">
        <f t="shared" si="33"/>
        <v>94</v>
      </c>
      <c r="P358" s="42">
        <f t="shared" si="34"/>
        <v>0</v>
      </c>
      <c r="Q358" s="43">
        <f t="shared" si="35"/>
        <v>5640</v>
      </c>
      <c r="R358" s="43">
        <f t="shared" si="36"/>
        <v>94</v>
      </c>
      <c r="U358" s="40"/>
      <c r="V358" s="40"/>
      <c r="W358" s="10"/>
      <c r="X358" s="6"/>
    </row>
    <row r="359" spans="1:24">
      <c r="A359" s="45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6">
        <v>127</v>
      </c>
      <c r="N359" s="41">
        <f t="shared" si="32"/>
        <v>3</v>
      </c>
      <c r="O359" s="42" t="str">
        <f t="shared" si="33"/>
        <v>12</v>
      </c>
      <c r="P359" s="42" t="str">
        <f t="shared" si="34"/>
        <v>7</v>
      </c>
      <c r="Q359" s="43">
        <f t="shared" si="35"/>
        <v>727</v>
      </c>
      <c r="R359" s="43">
        <f t="shared" si="36"/>
        <v>12.116666666666667</v>
      </c>
      <c r="U359" s="40"/>
      <c r="V359" s="40"/>
      <c r="W359" s="10"/>
      <c r="X359" s="6"/>
    </row>
    <row r="360" spans="1:24">
      <c r="A360" s="45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6">
        <v>62</v>
      </c>
      <c r="N360" s="41">
        <f t="shared" si="32"/>
        <v>2</v>
      </c>
      <c r="O360" s="42" t="str">
        <f t="shared" si="33"/>
        <v>62</v>
      </c>
      <c r="P360" s="42">
        <f t="shared" si="34"/>
        <v>0</v>
      </c>
      <c r="Q360" s="43">
        <f t="shared" si="35"/>
        <v>3720</v>
      </c>
      <c r="R360" s="43">
        <f t="shared" si="36"/>
        <v>62</v>
      </c>
      <c r="U360" s="40"/>
      <c r="V360" s="40"/>
      <c r="W360" s="10"/>
      <c r="X360" s="6"/>
    </row>
    <row r="361" spans="1:24">
      <c r="A361" s="45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6">
        <v>95</v>
      </c>
      <c r="N361" s="41">
        <f t="shared" si="32"/>
        <v>2</v>
      </c>
      <c r="O361" s="42" t="str">
        <f t="shared" si="33"/>
        <v>95</v>
      </c>
      <c r="P361" s="42">
        <f t="shared" si="34"/>
        <v>0</v>
      </c>
      <c r="Q361" s="43">
        <f t="shared" si="35"/>
        <v>5700</v>
      </c>
      <c r="R361" s="43">
        <f t="shared" si="36"/>
        <v>95</v>
      </c>
      <c r="U361" s="40"/>
      <c r="V361" s="40"/>
      <c r="W361" s="10"/>
      <c r="X361" s="6"/>
    </row>
    <row r="362" spans="1:24">
      <c r="A362" s="45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6">
        <v>82</v>
      </c>
      <c r="N362" s="41">
        <f t="shared" si="32"/>
        <v>2</v>
      </c>
      <c r="O362" s="42" t="str">
        <f t="shared" si="33"/>
        <v>82</v>
      </c>
      <c r="P362" s="42">
        <f t="shared" si="34"/>
        <v>0</v>
      </c>
      <c r="Q362" s="43">
        <f t="shared" si="35"/>
        <v>4920</v>
      </c>
      <c r="R362" s="43">
        <f t="shared" si="36"/>
        <v>82</v>
      </c>
      <c r="U362" s="40"/>
      <c r="V362" s="40"/>
      <c r="W362" s="10"/>
      <c r="X362" s="6"/>
    </row>
    <row r="363" spans="1:24">
      <c r="A363" s="45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6">
        <v>103</v>
      </c>
      <c r="N363" s="41">
        <f t="shared" si="32"/>
        <v>3</v>
      </c>
      <c r="O363" s="42" t="str">
        <f t="shared" si="33"/>
        <v>10</v>
      </c>
      <c r="P363" s="42" t="str">
        <f t="shared" si="34"/>
        <v>3</v>
      </c>
      <c r="Q363" s="43">
        <f t="shared" si="35"/>
        <v>603</v>
      </c>
      <c r="R363" s="43">
        <f t="shared" si="36"/>
        <v>10.050000000000001</v>
      </c>
      <c r="U363" s="40"/>
      <c r="V363" s="40"/>
      <c r="W363" s="10"/>
      <c r="X363" s="6"/>
    </row>
    <row r="364" spans="1:24">
      <c r="A364" s="45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6">
        <v>16</v>
      </c>
      <c r="N364" s="41">
        <f t="shared" si="32"/>
        <v>2</v>
      </c>
      <c r="O364" s="42" t="str">
        <f t="shared" si="33"/>
        <v>16</v>
      </c>
      <c r="P364" s="42">
        <f t="shared" si="34"/>
        <v>0</v>
      </c>
      <c r="Q364" s="43">
        <f t="shared" si="35"/>
        <v>960</v>
      </c>
      <c r="R364" s="43">
        <f t="shared" si="36"/>
        <v>16</v>
      </c>
      <c r="U364" s="40"/>
      <c r="V364" s="40"/>
      <c r="W364" s="10"/>
      <c r="X364" s="6"/>
    </row>
    <row r="365" spans="1:24">
      <c r="A365" s="45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6">
        <v>38</v>
      </c>
      <c r="N365" s="41">
        <f t="shared" si="32"/>
        <v>2</v>
      </c>
      <c r="O365" s="42" t="str">
        <f t="shared" si="33"/>
        <v>38</v>
      </c>
      <c r="P365" s="42">
        <f t="shared" si="34"/>
        <v>0</v>
      </c>
      <c r="Q365" s="43">
        <f t="shared" si="35"/>
        <v>2280</v>
      </c>
      <c r="R365" s="43">
        <f t="shared" si="36"/>
        <v>38</v>
      </c>
      <c r="U365" s="40"/>
      <c r="V365" s="40"/>
      <c r="W365" s="10"/>
      <c r="X365" s="6"/>
    </row>
    <row r="366" spans="1:24">
      <c r="A366" s="45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6">
        <v>3724</v>
      </c>
      <c r="N366" s="41">
        <f t="shared" si="32"/>
        <v>4</v>
      </c>
      <c r="O366" s="42" t="str">
        <f t="shared" si="33"/>
        <v>37</v>
      </c>
      <c r="P366" s="42" t="str">
        <f t="shared" si="34"/>
        <v>24</v>
      </c>
      <c r="Q366" s="43">
        <f t="shared" si="35"/>
        <v>2244</v>
      </c>
      <c r="R366" s="43">
        <f t="shared" si="36"/>
        <v>37.4</v>
      </c>
      <c r="U366" s="40"/>
      <c r="V366" s="40"/>
      <c r="W366" s="10"/>
      <c r="X366" s="6"/>
    </row>
    <row r="367" spans="1:24">
      <c r="A367" s="45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6">
        <v>41</v>
      </c>
      <c r="N367" s="41">
        <f t="shared" si="32"/>
        <v>2</v>
      </c>
      <c r="O367" s="42" t="str">
        <f t="shared" si="33"/>
        <v>41</v>
      </c>
      <c r="P367" s="42">
        <f t="shared" si="34"/>
        <v>0</v>
      </c>
      <c r="Q367" s="43">
        <f t="shared" si="35"/>
        <v>2460</v>
      </c>
      <c r="R367" s="43">
        <f t="shared" si="36"/>
        <v>41</v>
      </c>
      <c r="U367" s="40"/>
      <c r="V367" s="40"/>
      <c r="W367" s="10"/>
      <c r="X367" s="6"/>
    </row>
    <row r="368" spans="1:24">
      <c r="A368" s="45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6">
        <v>3948</v>
      </c>
      <c r="N368" s="41">
        <f t="shared" si="32"/>
        <v>4</v>
      </c>
      <c r="O368" s="42" t="str">
        <f t="shared" si="33"/>
        <v>39</v>
      </c>
      <c r="P368" s="42" t="str">
        <f t="shared" si="34"/>
        <v>48</v>
      </c>
      <c r="Q368" s="43">
        <f t="shared" si="35"/>
        <v>2388</v>
      </c>
      <c r="R368" s="43">
        <f t="shared" si="36"/>
        <v>39.799999999999997</v>
      </c>
      <c r="U368" s="40"/>
      <c r="V368" s="40"/>
      <c r="W368" s="10"/>
      <c r="X368" s="6"/>
    </row>
    <row r="369" spans="1:24">
      <c r="A369" s="45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6">
        <v>4006</v>
      </c>
      <c r="N369" s="41">
        <f t="shared" si="32"/>
        <v>4</v>
      </c>
      <c r="O369" s="42" t="str">
        <f t="shared" si="33"/>
        <v>40</v>
      </c>
      <c r="P369" s="42" t="str">
        <f t="shared" si="34"/>
        <v>06</v>
      </c>
      <c r="Q369" s="43">
        <f t="shared" si="35"/>
        <v>2406</v>
      </c>
      <c r="R369" s="43">
        <f t="shared" si="36"/>
        <v>40.1</v>
      </c>
      <c r="U369" s="40"/>
      <c r="V369" s="40"/>
      <c r="W369" s="10"/>
      <c r="X369" s="6"/>
    </row>
    <row r="370" spans="1:24">
      <c r="A370" s="45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6">
        <v>3412</v>
      </c>
      <c r="N370" s="41">
        <f t="shared" si="32"/>
        <v>4</v>
      </c>
      <c r="O370" s="42" t="str">
        <f t="shared" si="33"/>
        <v>34</v>
      </c>
      <c r="P370" s="42" t="str">
        <f t="shared" si="34"/>
        <v>12</v>
      </c>
      <c r="Q370" s="43">
        <f t="shared" si="35"/>
        <v>2052</v>
      </c>
      <c r="R370" s="43">
        <f t="shared" si="36"/>
        <v>34.200000000000003</v>
      </c>
      <c r="U370" s="40"/>
      <c r="V370" s="40"/>
      <c r="W370" s="10"/>
      <c r="X370" s="6"/>
    </row>
    <row r="371" spans="1:24">
      <c r="A371" s="45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6">
        <v>2</v>
      </c>
      <c r="N371" s="41">
        <f t="shared" si="32"/>
        <v>1</v>
      </c>
      <c r="O371" s="42" t="str">
        <f t="shared" si="33"/>
        <v>2</v>
      </c>
      <c r="P371" s="42">
        <f t="shared" si="34"/>
        <v>0</v>
      </c>
      <c r="Q371" s="43">
        <f t="shared" si="35"/>
        <v>120</v>
      </c>
      <c r="R371" s="43">
        <f t="shared" si="36"/>
        <v>2</v>
      </c>
      <c r="U371" s="40"/>
      <c r="V371" s="40"/>
      <c r="W371" s="10"/>
      <c r="X371" s="6"/>
    </row>
    <row r="372" spans="1:24">
      <c r="A372" s="45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6">
        <v>13</v>
      </c>
      <c r="N372" s="41">
        <f t="shared" si="32"/>
        <v>2</v>
      </c>
      <c r="O372" s="42" t="str">
        <f t="shared" si="33"/>
        <v>13</v>
      </c>
      <c r="P372" s="42">
        <f t="shared" si="34"/>
        <v>0</v>
      </c>
      <c r="Q372" s="43">
        <f t="shared" si="35"/>
        <v>780</v>
      </c>
      <c r="R372" s="43">
        <f t="shared" si="36"/>
        <v>13</v>
      </c>
      <c r="U372" s="40"/>
      <c r="V372" s="40"/>
      <c r="W372" s="10"/>
      <c r="X372" s="6"/>
    </row>
    <row r="373" spans="1:24">
      <c r="A373" s="45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6">
        <v>330</v>
      </c>
      <c r="N373" s="41">
        <f t="shared" si="32"/>
        <v>3</v>
      </c>
      <c r="O373" s="42" t="str">
        <f t="shared" si="33"/>
        <v>33</v>
      </c>
      <c r="P373" s="42" t="str">
        <f t="shared" si="34"/>
        <v>0</v>
      </c>
      <c r="Q373" s="43">
        <f t="shared" si="35"/>
        <v>1980</v>
      </c>
      <c r="R373" s="43">
        <f t="shared" si="36"/>
        <v>33</v>
      </c>
      <c r="U373" s="40"/>
      <c r="V373" s="40"/>
      <c r="W373" s="10"/>
      <c r="X373" s="6"/>
    </row>
    <row r="374" spans="1:24">
      <c r="A374" s="45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6">
        <v>50</v>
      </c>
      <c r="N374" s="41">
        <f t="shared" si="32"/>
        <v>2</v>
      </c>
      <c r="O374" s="42" t="str">
        <f t="shared" si="33"/>
        <v>50</v>
      </c>
      <c r="P374" s="42">
        <f t="shared" si="34"/>
        <v>0</v>
      </c>
      <c r="Q374" s="43">
        <f t="shared" si="35"/>
        <v>3000</v>
      </c>
      <c r="R374" s="43">
        <f t="shared" si="36"/>
        <v>50</v>
      </c>
      <c r="U374" s="40"/>
      <c r="V374" s="40"/>
      <c r="W374" s="10"/>
      <c r="X374" s="6"/>
    </row>
    <row r="375" spans="1:24">
      <c r="A375" s="45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6">
        <v>40</v>
      </c>
      <c r="N375" s="41">
        <f t="shared" si="32"/>
        <v>2</v>
      </c>
      <c r="O375" s="42" t="str">
        <f t="shared" si="33"/>
        <v>40</v>
      </c>
      <c r="P375" s="42">
        <f t="shared" si="34"/>
        <v>0</v>
      </c>
      <c r="Q375" s="43">
        <f t="shared" si="35"/>
        <v>2400</v>
      </c>
      <c r="R375" s="43">
        <f t="shared" si="36"/>
        <v>40</v>
      </c>
      <c r="U375" s="40"/>
      <c r="V375" s="40"/>
      <c r="W375" s="10"/>
      <c r="X375" s="6"/>
    </row>
    <row r="376" spans="1:24">
      <c r="A376" s="45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457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6">
        <v>6</v>
      </c>
      <c r="N376" s="41">
        <f t="shared" si="32"/>
        <v>1</v>
      </c>
      <c r="O376" s="42" t="str">
        <f t="shared" si="33"/>
        <v>6</v>
      </c>
      <c r="P376" s="42">
        <f t="shared" si="34"/>
        <v>0</v>
      </c>
      <c r="Q376" s="43">
        <f t="shared" si="35"/>
        <v>360</v>
      </c>
      <c r="R376" s="43">
        <f t="shared" si="36"/>
        <v>6</v>
      </c>
      <c r="U376" s="40"/>
      <c r="V376" s="40"/>
      <c r="W376" s="10"/>
      <c r="X376" s="6"/>
    </row>
    <row r="377" spans="1:24">
      <c r="A377" s="45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457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6">
        <v>1</v>
      </c>
      <c r="N377" s="41">
        <f t="shared" si="32"/>
        <v>1</v>
      </c>
      <c r="O377" s="42" t="str">
        <f t="shared" si="33"/>
        <v>1</v>
      </c>
      <c r="P377" s="42">
        <f t="shared" si="34"/>
        <v>0</v>
      </c>
      <c r="Q377" s="43">
        <f t="shared" si="35"/>
        <v>60</v>
      </c>
      <c r="R377" s="43">
        <f t="shared" si="36"/>
        <v>1</v>
      </c>
      <c r="U377" s="40"/>
      <c r="V377" s="40"/>
      <c r="W377" s="10"/>
      <c r="X377" s="6"/>
    </row>
    <row r="378" spans="1:24">
      <c r="A378" s="45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457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6">
        <v>5</v>
      </c>
      <c r="N378" s="41">
        <f t="shared" si="32"/>
        <v>1</v>
      </c>
      <c r="O378" s="42" t="str">
        <f t="shared" si="33"/>
        <v>5</v>
      </c>
      <c r="P378" s="42">
        <f t="shared" si="34"/>
        <v>0</v>
      </c>
      <c r="Q378" s="43">
        <f t="shared" si="35"/>
        <v>300</v>
      </c>
      <c r="R378" s="43">
        <f t="shared" si="36"/>
        <v>5</v>
      </c>
      <c r="U378" s="40"/>
      <c r="V378" s="40"/>
      <c r="W378" s="10"/>
      <c r="X378" s="6"/>
    </row>
    <row r="379" spans="1:24">
      <c r="A379" s="45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462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6">
        <v>1230</v>
      </c>
      <c r="N379" s="41">
        <f t="shared" si="32"/>
        <v>4</v>
      </c>
      <c r="O379" s="42" t="str">
        <f t="shared" si="33"/>
        <v>12</v>
      </c>
      <c r="P379" s="42" t="str">
        <f t="shared" si="34"/>
        <v>30</v>
      </c>
      <c r="Q379" s="43">
        <f t="shared" si="35"/>
        <v>750</v>
      </c>
      <c r="R379" s="43">
        <f t="shared" si="36"/>
        <v>12.5</v>
      </c>
      <c r="U379" s="40"/>
      <c r="V379" s="40"/>
      <c r="W379" s="10"/>
      <c r="X379" s="6"/>
    </row>
    <row r="380" spans="1:24">
      <c r="A380" s="45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6">
        <v>32</v>
      </c>
      <c r="N380" s="41">
        <f t="shared" si="32"/>
        <v>2</v>
      </c>
      <c r="O380" s="42" t="str">
        <f t="shared" si="33"/>
        <v>32</v>
      </c>
      <c r="P380" s="42">
        <f t="shared" si="34"/>
        <v>0</v>
      </c>
      <c r="Q380" s="43">
        <f t="shared" si="35"/>
        <v>1920</v>
      </c>
      <c r="R380" s="43">
        <f t="shared" si="36"/>
        <v>32</v>
      </c>
      <c r="U380" s="40"/>
      <c r="V380" s="40"/>
      <c r="W380" s="10"/>
      <c r="X380" s="6"/>
    </row>
    <row r="381" spans="1:24">
      <c r="A381" s="45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6">
        <v>40</v>
      </c>
      <c r="N381" s="41">
        <f t="shared" si="32"/>
        <v>2</v>
      </c>
      <c r="O381" s="42" t="str">
        <f t="shared" si="33"/>
        <v>40</v>
      </c>
      <c r="P381" s="42">
        <f t="shared" si="34"/>
        <v>0</v>
      </c>
      <c r="Q381" s="43">
        <f t="shared" si="35"/>
        <v>2400</v>
      </c>
      <c r="R381" s="43">
        <f t="shared" si="36"/>
        <v>40</v>
      </c>
      <c r="U381" s="40"/>
      <c r="V381" s="40"/>
      <c r="W381" s="10"/>
      <c r="X381" s="6"/>
    </row>
    <row r="382" spans="1:24">
      <c r="A382" s="45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6">
        <v>4530</v>
      </c>
      <c r="N382" s="41">
        <f t="shared" si="32"/>
        <v>4</v>
      </c>
      <c r="O382" s="42" t="str">
        <f t="shared" si="33"/>
        <v>45</v>
      </c>
      <c r="P382" s="42" t="str">
        <f t="shared" si="34"/>
        <v>30</v>
      </c>
      <c r="Q382" s="43">
        <f t="shared" si="35"/>
        <v>2730</v>
      </c>
      <c r="R382" s="43">
        <f t="shared" si="36"/>
        <v>45.5</v>
      </c>
      <c r="U382" s="40"/>
      <c r="V382" s="40"/>
      <c r="W382" s="10"/>
      <c r="X382" s="6"/>
    </row>
    <row r="383" spans="1:24">
      <c r="A383" s="45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6">
        <v>59</v>
      </c>
      <c r="N383" s="41">
        <f t="shared" si="32"/>
        <v>2</v>
      </c>
      <c r="O383" s="42" t="str">
        <f t="shared" si="33"/>
        <v>59</v>
      </c>
      <c r="P383" s="42">
        <f t="shared" si="34"/>
        <v>0</v>
      </c>
      <c r="Q383" s="43">
        <f t="shared" si="35"/>
        <v>3540</v>
      </c>
      <c r="R383" s="43">
        <f t="shared" si="36"/>
        <v>59</v>
      </c>
      <c r="U383" s="40"/>
      <c r="V383" s="40"/>
      <c r="W383" s="10"/>
      <c r="X383" s="6"/>
    </row>
    <row r="384" spans="1:24">
      <c r="A384" s="45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6">
        <v>140</v>
      </c>
      <c r="N384" s="41">
        <f t="shared" si="32"/>
        <v>3</v>
      </c>
      <c r="O384" s="42" t="str">
        <f t="shared" si="33"/>
        <v>14</v>
      </c>
      <c r="P384" s="42" t="str">
        <f t="shared" si="34"/>
        <v>0</v>
      </c>
      <c r="Q384" s="43">
        <f t="shared" si="35"/>
        <v>840</v>
      </c>
      <c r="R384" s="43">
        <f t="shared" si="36"/>
        <v>14</v>
      </c>
      <c r="U384" s="40"/>
      <c r="V384" s="40"/>
      <c r="W384" s="10"/>
      <c r="X384" s="6"/>
    </row>
    <row r="385" spans="1:24">
      <c r="A385" s="45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6">
        <v>760</v>
      </c>
      <c r="N385" s="41">
        <f t="shared" si="32"/>
        <v>3</v>
      </c>
      <c r="O385" s="42" t="str">
        <f t="shared" si="33"/>
        <v>76</v>
      </c>
      <c r="P385" s="42" t="str">
        <f t="shared" si="34"/>
        <v>0</v>
      </c>
      <c r="Q385" s="43">
        <f t="shared" si="35"/>
        <v>4560</v>
      </c>
      <c r="R385" s="43">
        <f t="shared" si="36"/>
        <v>76</v>
      </c>
      <c r="U385" s="40"/>
      <c r="V385" s="40"/>
      <c r="W385" s="10"/>
      <c r="X385" s="6"/>
    </row>
    <row r="386" spans="1:24">
      <c r="A386" s="45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6">
        <v>130</v>
      </c>
      <c r="N386" s="41">
        <f t="shared" si="32"/>
        <v>3</v>
      </c>
      <c r="O386" s="42" t="str">
        <f t="shared" si="33"/>
        <v>13</v>
      </c>
      <c r="P386" s="42" t="str">
        <f t="shared" si="34"/>
        <v>0</v>
      </c>
      <c r="Q386" s="43">
        <f t="shared" si="35"/>
        <v>780</v>
      </c>
      <c r="R386" s="43">
        <f t="shared" si="36"/>
        <v>13</v>
      </c>
      <c r="U386" s="40"/>
      <c r="V386" s="40"/>
      <c r="W386" s="10"/>
      <c r="X386" s="6"/>
    </row>
    <row r="387" spans="1:24">
      <c r="A387" s="45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6">
        <v>30</v>
      </c>
      <c r="N387" s="41">
        <f t="shared" ref="N387:N450" si="38">LEN($M387)</f>
        <v>2</v>
      </c>
      <c r="O387" s="42" t="str">
        <f t="shared" ref="O387:O450" si="39">IF(N387="1",$M387,IF(N387=2,LEFT($M387,2),LEFT($M387,2)))</f>
        <v>30</v>
      </c>
      <c r="P387" s="42">
        <f t="shared" ref="P387:P450" si="40">IF(N387&lt;=2,0,MID($M387,3,3))</f>
        <v>0</v>
      </c>
      <c r="Q387" s="43">
        <f t="shared" ref="Q387:Q450" si="41">(O387*60)+P387</f>
        <v>1800</v>
      </c>
      <c r="R387" s="43">
        <f t="shared" ref="R387:R450" si="42">+Q387/60</f>
        <v>30</v>
      </c>
      <c r="U387" s="40"/>
      <c r="V387" s="40"/>
      <c r="W387" s="10"/>
      <c r="X387" s="6"/>
    </row>
    <row r="388" spans="1:24">
      <c r="A388" s="45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6">
        <v>30</v>
      </c>
      <c r="N388" s="41">
        <f t="shared" si="38"/>
        <v>2</v>
      </c>
      <c r="O388" s="42" t="str">
        <f t="shared" si="39"/>
        <v>30</v>
      </c>
      <c r="P388" s="42">
        <f t="shared" si="40"/>
        <v>0</v>
      </c>
      <c r="Q388" s="43">
        <f t="shared" si="41"/>
        <v>1800</v>
      </c>
      <c r="R388" s="43">
        <f t="shared" si="42"/>
        <v>30</v>
      </c>
      <c r="U388" s="40"/>
      <c r="V388" s="40"/>
      <c r="W388" s="10"/>
      <c r="X388" s="6"/>
    </row>
    <row r="389" spans="1:24">
      <c r="A389" s="45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6">
        <v>700</v>
      </c>
      <c r="N389" s="41">
        <f t="shared" si="38"/>
        <v>3</v>
      </c>
      <c r="O389" s="42" t="str">
        <f t="shared" si="39"/>
        <v>70</v>
      </c>
      <c r="P389" s="42" t="str">
        <f t="shared" si="40"/>
        <v>0</v>
      </c>
      <c r="Q389" s="43">
        <f t="shared" si="41"/>
        <v>4200</v>
      </c>
      <c r="R389" s="43">
        <f t="shared" si="42"/>
        <v>70</v>
      </c>
      <c r="U389" s="40"/>
      <c r="V389" s="40"/>
      <c r="W389" s="10"/>
      <c r="X389" s="6"/>
    </row>
    <row r="390" spans="1:24">
      <c r="A390" s="45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6">
        <v>600</v>
      </c>
      <c r="N390" s="41">
        <f t="shared" si="38"/>
        <v>3</v>
      </c>
      <c r="O390" s="42" t="str">
        <f t="shared" si="39"/>
        <v>60</v>
      </c>
      <c r="P390" s="42" t="str">
        <f t="shared" si="40"/>
        <v>0</v>
      </c>
      <c r="Q390" s="43">
        <f t="shared" si="41"/>
        <v>3600</v>
      </c>
      <c r="R390" s="43">
        <f t="shared" si="42"/>
        <v>60</v>
      </c>
      <c r="U390" s="40"/>
      <c r="V390" s="40"/>
      <c r="W390" s="10"/>
      <c r="X390" s="6"/>
    </row>
    <row r="391" spans="1:24">
      <c r="A391" s="45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456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6">
        <v>30</v>
      </c>
      <c r="N391" s="41">
        <f t="shared" si="38"/>
        <v>2</v>
      </c>
      <c r="O391" s="42" t="str">
        <f t="shared" si="39"/>
        <v>30</v>
      </c>
      <c r="P391" s="42">
        <f t="shared" si="40"/>
        <v>0</v>
      </c>
      <c r="Q391" s="43">
        <f t="shared" si="41"/>
        <v>1800</v>
      </c>
      <c r="R391" s="43">
        <f t="shared" si="42"/>
        <v>30</v>
      </c>
      <c r="U391" s="40"/>
      <c r="V391" s="40"/>
      <c r="W391" s="10"/>
      <c r="X391" s="6"/>
    </row>
    <row r="392" spans="1:24">
      <c r="A392" s="45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456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6">
        <v>30</v>
      </c>
      <c r="N392" s="41">
        <f t="shared" si="38"/>
        <v>2</v>
      </c>
      <c r="O392" s="42" t="str">
        <f t="shared" si="39"/>
        <v>30</v>
      </c>
      <c r="P392" s="42">
        <f t="shared" si="40"/>
        <v>0</v>
      </c>
      <c r="Q392" s="43">
        <f t="shared" si="41"/>
        <v>1800</v>
      </c>
      <c r="R392" s="43">
        <f t="shared" si="42"/>
        <v>30</v>
      </c>
      <c r="U392" s="40"/>
      <c r="V392" s="40"/>
      <c r="W392" s="10"/>
      <c r="X392" s="6"/>
    </row>
    <row r="393" spans="1:24">
      <c r="A393" s="45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456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6">
        <v>400</v>
      </c>
      <c r="N393" s="41">
        <f t="shared" si="38"/>
        <v>3</v>
      </c>
      <c r="O393" s="42" t="str">
        <f t="shared" si="39"/>
        <v>40</v>
      </c>
      <c r="P393" s="42" t="str">
        <f t="shared" si="40"/>
        <v>0</v>
      </c>
      <c r="Q393" s="43">
        <f t="shared" si="41"/>
        <v>2400</v>
      </c>
      <c r="R393" s="43">
        <f t="shared" si="42"/>
        <v>40</v>
      </c>
      <c r="U393" s="40"/>
      <c r="V393" s="40"/>
      <c r="W393" s="10"/>
      <c r="X393" s="6"/>
    </row>
    <row r="394" spans="1:24">
      <c r="A394" s="45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456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6">
        <v>230</v>
      </c>
      <c r="N394" s="41">
        <f t="shared" si="38"/>
        <v>3</v>
      </c>
      <c r="O394" s="42" t="str">
        <f t="shared" si="39"/>
        <v>23</v>
      </c>
      <c r="P394" s="42" t="str">
        <f t="shared" si="40"/>
        <v>0</v>
      </c>
      <c r="Q394" s="43">
        <f t="shared" si="41"/>
        <v>1380</v>
      </c>
      <c r="R394" s="43">
        <f t="shared" si="42"/>
        <v>23</v>
      </c>
      <c r="U394" s="40"/>
      <c r="V394" s="40"/>
      <c r="W394" s="10"/>
      <c r="X394" s="6"/>
    </row>
    <row r="395" spans="1:24">
      <c r="A395" s="45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456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6">
        <v>2</v>
      </c>
      <c r="N395" s="41">
        <f t="shared" si="38"/>
        <v>1</v>
      </c>
      <c r="O395" s="42" t="str">
        <f t="shared" si="39"/>
        <v>2</v>
      </c>
      <c r="P395" s="42">
        <f t="shared" si="40"/>
        <v>0</v>
      </c>
      <c r="Q395" s="43">
        <f t="shared" si="41"/>
        <v>120</v>
      </c>
      <c r="R395" s="43">
        <f t="shared" si="42"/>
        <v>2</v>
      </c>
      <c r="U395" s="40"/>
      <c r="V395" s="40"/>
      <c r="W395" s="10"/>
      <c r="X395" s="6"/>
    </row>
    <row r="396" spans="1:24">
      <c r="A396" s="45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456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6">
        <v>30</v>
      </c>
      <c r="N396" s="41">
        <f t="shared" si="38"/>
        <v>2</v>
      </c>
      <c r="O396" s="42" t="str">
        <f t="shared" si="39"/>
        <v>30</v>
      </c>
      <c r="P396" s="42">
        <f t="shared" si="40"/>
        <v>0</v>
      </c>
      <c r="Q396" s="43">
        <f t="shared" si="41"/>
        <v>1800</v>
      </c>
      <c r="R396" s="43">
        <f t="shared" si="42"/>
        <v>30</v>
      </c>
      <c r="U396" s="40"/>
      <c r="V396" s="40"/>
      <c r="W396" s="10"/>
      <c r="X396" s="6"/>
    </row>
    <row r="397" spans="1:24">
      <c r="A397" s="45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6">
        <v>230</v>
      </c>
      <c r="N397" s="41">
        <f t="shared" si="38"/>
        <v>3</v>
      </c>
      <c r="O397" s="42" t="str">
        <f t="shared" si="39"/>
        <v>23</v>
      </c>
      <c r="P397" s="42" t="str">
        <f t="shared" si="40"/>
        <v>0</v>
      </c>
      <c r="Q397" s="43">
        <f t="shared" si="41"/>
        <v>1380</v>
      </c>
      <c r="R397" s="43">
        <f t="shared" si="42"/>
        <v>23</v>
      </c>
      <c r="U397" s="40"/>
      <c r="V397" s="40"/>
      <c r="W397" s="10"/>
      <c r="X397" s="6"/>
    </row>
    <row r="398" spans="1:24">
      <c r="A398" s="45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6">
        <v>200</v>
      </c>
      <c r="N398" s="41">
        <f t="shared" si="38"/>
        <v>3</v>
      </c>
      <c r="O398" s="42" t="str">
        <f t="shared" si="39"/>
        <v>20</v>
      </c>
      <c r="P398" s="42" t="str">
        <f t="shared" si="40"/>
        <v>0</v>
      </c>
      <c r="Q398" s="43">
        <f t="shared" si="41"/>
        <v>1200</v>
      </c>
      <c r="R398" s="43">
        <f t="shared" si="42"/>
        <v>20</v>
      </c>
      <c r="U398" s="40"/>
      <c r="V398" s="40"/>
      <c r="W398" s="10"/>
      <c r="X398" s="6"/>
    </row>
    <row r="399" spans="1:24">
      <c r="A399" s="45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6">
        <v>330</v>
      </c>
      <c r="N399" s="41">
        <f t="shared" si="38"/>
        <v>3</v>
      </c>
      <c r="O399" s="42" t="str">
        <f t="shared" si="39"/>
        <v>33</v>
      </c>
      <c r="P399" s="42" t="str">
        <f t="shared" si="40"/>
        <v>0</v>
      </c>
      <c r="Q399" s="43">
        <f t="shared" si="41"/>
        <v>1980</v>
      </c>
      <c r="R399" s="43">
        <f t="shared" si="42"/>
        <v>33</v>
      </c>
      <c r="U399" s="40"/>
      <c r="V399" s="40"/>
      <c r="W399" s="10"/>
      <c r="X399" s="6"/>
    </row>
    <row r="400" spans="1:24">
      <c r="A400" s="45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455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6">
        <v>30</v>
      </c>
      <c r="N400" s="41">
        <f t="shared" si="38"/>
        <v>2</v>
      </c>
      <c r="O400" s="42" t="str">
        <f t="shared" si="39"/>
        <v>30</v>
      </c>
      <c r="P400" s="42">
        <f t="shared" si="40"/>
        <v>0</v>
      </c>
      <c r="Q400" s="43">
        <f t="shared" si="41"/>
        <v>1800</v>
      </c>
      <c r="R400" s="43">
        <f t="shared" si="42"/>
        <v>30</v>
      </c>
      <c r="U400" s="40"/>
      <c r="V400" s="40"/>
      <c r="W400" s="10"/>
      <c r="X400" s="6"/>
    </row>
    <row r="401" spans="1:24">
      <c r="A401" s="45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455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6">
        <v>300</v>
      </c>
      <c r="N401" s="41">
        <f t="shared" si="38"/>
        <v>3</v>
      </c>
      <c r="O401" s="42" t="str">
        <f t="shared" si="39"/>
        <v>30</v>
      </c>
      <c r="P401" s="42" t="str">
        <f t="shared" si="40"/>
        <v>0</v>
      </c>
      <c r="Q401" s="43">
        <f t="shared" si="41"/>
        <v>1800</v>
      </c>
      <c r="R401" s="43">
        <f t="shared" si="42"/>
        <v>30</v>
      </c>
      <c r="U401" s="40"/>
      <c r="V401" s="40"/>
      <c r="W401" s="10"/>
      <c r="X401" s="6"/>
    </row>
    <row r="402" spans="1:24">
      <c r="A402" s="45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455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6">
        <v>200</v>
      </c>
      <c r="N402" s="41">
        <f t="shared" si="38"/>
        <v>3</v>
      </c>
      <c r="O402" s="42" t="str">
        <f t="shared" si="39"/>
        <v>20</v>
      </c>
      <c r="P402" s="42" t="str">
        <f t="shared" si="40"/>
        <v>0</v>
      </c>
      <c r="Q402" s="43">
        <f t="shared" si="41"/>
        <v>1200</v>
      </c>
      <c r="R402" s="43">
        <f t="shared" si="42"/>
        <v>20</v>
      </c>
      <c r="U402" s="40"/>
      <c r="V402" s="40"/>
      <c r="W402" s="10"/>
      <c r="X402" s="6"/>
    </row>
    <row r="403" spans="1:24">
      <c r="A403" s="45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455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6">
        <v>30</v>
      </c>
      <c r="N403" s="41">
        <f t="shared" si="38"/>
        <v>2</v>
      </c>
      <c r="O403" s="42" t="str">
        <f t="shared" si="39"/>
        <v>30</v>
      </c>
      <c r="P403" s="42">
        <f t="shared" si="40"/>
        <v>0</v>
      </c>
      <c r="Q403" s="43">
        <f t="shared" si="41"/>
        <v>1800</v>
      </c>
      <c r="R403" s="43">
        <f t="shared" si="42"/>
        <v>30</v>
      </c>
      <c r="U403" s="40"/>
      <c r="V403" s="40"/>
      <c r="W403" s="10"/>
      <c r="X403" s="6"/>
    </row>
    <row r="404" spans="1:24">
      <c r="A404" s="45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455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6">
        <v>30</v>
      </c>
      <c r="N404" s="41">
        <f t="shared" si="38"/>
        <v>2</v>
      </c>
      <c r="O404" s="42" t="str">
        <f t="shared" si="39"/>
        <v>30</v>
      </c>
      <c r="P404" s="42">
        <f t="shared" si="40"/>
        <v>0</v>
      </c>
      <c r="Q404" s="43">
        <f t="shared" si="41"/>
        <v>1800</v>
      </c>
      <c r="R404" s="43">
        <f t="shared" si="42"/>
        <v>30</v>
      </c>
      <c r="U404" s="40"/>
      <c r="V404" s="40"/>
      <c r="W404" s="10"/>
      <c r="X404" s="6"/>
    </row>
    <row r="405" spans="1:24">
      <c r="A405" s="45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455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6">
        <v>30</v>
      </c>
      <c r="N405" s="41">
        <f t="shared" si="38"/>
        <v>2</v>
      </c>
      <c r="O405" s="42" t="str">
        <f t="shared" si="39"/>
        <v>30</v>
      </c>
      <c r="P405" s="42">
        <f t="shared" si="40"/>
        <v>0</v>
      </c>
      <c r="Q405" s="43">
        <f t="shared" si="41"/>
        <v>1800</v>
      </c>
      <c r="R405" s="43">
        <f t="shared" si="42"/>
        <v>30</v>
      </c>
      <c r="U405" s="40"/>
      <c r="V405" s="40"/>
      <c r="W405" s="10"/>
      <c r="X405" s="6"/>
    </row>
    <row r="406" spans="1:24">
      <c r="A406" s="45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455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6">
        <v>130</v>
      </c>
      <c r="N406" s="41">
        <f t="shared" si="38"/>
        <v>3</v>
      </c>
      <c r="O406" s="42" t="str">
        <f t="shared" si="39"/>
        <v>13</v>
      </c>
      <c r="P406" s="42" t="str">
        <f t="shared" si="40"/>
        <v>0</v>
      </c>
      <c r="Q406" s="43">
        <f t="shared" si="41"/>
        <v>780</v>
      </c>
      <c r="R406" s="43">
        <f t="shared" si="42"/>
        <v>13</v>
      </c>
      <c r="U406" s="40"/>
      <c r="V406" s="40"/>
      <c r="W406" s="10"/>
      <c r="X406" s="6"/>
    </row>
    <row r="407" spans="1:24">
      <c r="A407" s="45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455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6">
        <v>900</v>
      </c>
      <c r="N407" s="41">
        <f t="shared" si="38"/>
        <v>3</v>
      </c>
      <c r="O407" s="42" t="str">
        <f t="shared" si="39"/>
        <v>90</v>
      </c>
      <c r="P407" s="42" t="str">
        <f t="shared" si="40"/>
        <v>0</v>
      </c>
      <c r="Q407" s="43">
        <f t="shared" si="41"/>
        <v>5400</v>
      </c>
      <c r="R407" s="43">
        <f t="shared" si="42"/>
        <v>90</v>
      </c>
      <c r="U407" s="40"/>
      <c r="V407" s="40"/>
      <c r="W407" s="10"/>
      <c r="X407" s="6"/>
    </row>
    <row r="408" spans="1:24">
      <c r="A408" s="45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455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6">
        <v>100</v>
      </c>
      <c r="N408" s="41">
        <f t="shared" si="38"/>
        <v>3</v>
      </c>
      <c r="O408" s="42" t="str">
        <f t="shared" si="39"/>
        <v>10</v>
      </c>
      <c r="P408" s="42" t="str">
        <f t="shared" si="40"/>
        <v>0</v>
      </c>
      <c r="Q408" s="43">
        <f t="shared" si="41"/>
        <v>600</v>
      </c>
      <c r="R408" s="43">
        <f t="shared" si="42"/>
        <v>10</v>
      </c>
      <c r="U408" s="40"/>
      <c r="V408" s="40"/>
      <c r="W408" s="10"/>
      <c r="X408" s="6"/>
    </row>
    <row r="409" spans="1:24">
      <c r="A409" s="45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6">
        <v>330</v>
      </c>
      <c r="N409" s="41">
        <f t="shared" si="38"/>
        <v>3</v>
      </c>
      <c r="O409" s="42" t="str">
        <f t="shared" si="39"/>
        <v>33</v>
      </c>
      <c r="P409" s="42" t="str">
        <f t="shared" si="40"/>
        <v>0</v>
      </c>
      <c r="Q409" s="43">
        <f t="shared" si="41"/>
        <v>1980</v>
      </c>
      <c r="R409" s="43">
        <f t="shared" si="42"/>
        <v>33</v>
      </c>
      <c r="U409" s="40"/>
      <c r="V409" s="40"/>
      <c r="W409" s="10"/>
      <c r="X409" s="6"/>
    </row>
    <row r="410" spans="1:24">
      <c r="A410" s="45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6">
        <v>300</v>
      </c>
      <c r="N410" s="41">
        <f t="shared" si="38"/>
        <v>3</v>
      </c>
      <c r="O410" s="42" t="str">
        <f t="shared" si="39"/>
        <v>30</v>
      </c>
      <c r="P410" s="42" t="str">
        <f t="shared" si="40"/>
        <v>0</v>
      </c>
      <c r="Q410" s="43">
        <f t="shared" si="41"/>
        <v>1800</v>
      </c>
      <c r="R410" s="43">
        <f t="shared" si="42"/>
        <v>30</v>
      </c>
      <c r="U410" s="40"/>
      <c r="V410" s="40"/>
      <c r="W410" s="10"/>
      <c r="X410" s="6"/>
    </row>
    <row r="411" spans="1:24">
      <c r="A411" s="45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6">
        <v>30</v>
      </c>
      <c r="N411" s="41">
        <f t="shared" si="38"/>
        <v>2</v>
      </c>
      <c r="O411" s="42" t="str">
        <f t="shared" si="39"/>
        <v>30</v>
      </c>
      <c r="P411" s="42">
        <f t="shared" si="40"/>
        <v>0</v>
      </c>
      <c r="Q411" s="43">
        <f t="shared" si="41"/>
        <v>1800</v>
      </c>
      <c r="R411" s="43">
        <f t="shared" si="42"/>
        <v>30</v>
      </c>
      <c r="U411" s="40"/>
      <c r="V411" s="40"/>
      <c r="W411" s="10"/>
      <c r="X411" s="6"/>
    </row>
    <row r="412" spans="1:24">
      <c r="A412" s="45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6">
        <v>30</v>
      </c>
      <c r="N412" s="41">
        <f t="shared" si="38"/>
        <v>2</v>
      </c>
      <c r="O412" s="42" t="str">
        <f t="shared" si="39"/>
        <v>30</v>
      </c>
      <c r="P412" s="42">
        <f t="shared" si="40"/>
        <v>0</v>
      </c>
      <c r="Q412" s="43">
        <f t="shared" si="41"/>
        <v>1800</v>
      </c>
      <c r="R412" s="43">
        <f t="shared" si="42"/>
        <v>30</v>
      </c>
      <c r="U412" s="40"/>
      <c r="V412" s="40"/>
      <c r="W412" s="10"/>
      <c r="X412" s="6"/>
    </row>
    <row r="413" spans="1:24">
      <c r="A413" s="45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6">
        <v>130</v>
      </c>
      <c r="N413" s="41">
        <f t="shared" si="38"/>
        <v>3</v>
      </c>
      <c r="O413" s="42" t="str">
        <f t="shared" si="39"/>
        <v>13</v>
      </c>
      <c r="P413" s="42" t="str">
        <f t="shared" si="40"/>
        <v>0</v>
      </c>
      <c r="Q413" s="43">
        <f t="shared" si="41"/>
        <v>780</v>
      </c>
      <c r="R413" s="43">
        <f t="shared" si="42"/>
        <v>13</v>
      </c>
      <c r="U413" s="40"/>
      <c r="V413" s="40"/>
      <c r="W413" s="10"/>
      <c r="X413" s="6"/>
    </row>
    <row r="414" spans="1:24">
      <c r="A414" s="45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6">
        <v>30</v>
      </c>
      <c r="N414" s="41">
        <f t="shared" si="38"/>
        <v>2</v>
      </c>
      <c r="O414" s="42" t="str">
        <f t="shared" si="39"/>
        <v>30</v>
      </c>
      <c r="P414" s="42">
        <f t="shared" si="40"/>
        <v>0</v>
      </c>
      <c r="Q414" s="43">
        <f t="shared" si="41"/>
        <v>1800</v>
      </c>
      <c r="R414" s="43">
        <f t="shared" si="42"/>
        <v>30</v>
      </c>
      <c r="U414" s="40"/>
      <c r="V414" s="40"/>
      <c r="W414" s="10"/>
      <c r="X414" s="6"/>
    </row>
    <row r="415" spans="1:24">
      <c r="A415" s="45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6">
        <v>500</v>
      </c>
      <c r="N415" s="41">
        <f t="shared" si="38"/>
        <v>3</v>
      </c>
      <c r="O415" s="42" t="str">
        <f t="shared" si="39"/>
        <v>50</v>
      </c>
      <c r="P415" s="42" t="str">
        <f t="shared" si="40"/>
        <v>0</v>
      </c>
      <c r="Q415" s="43">
        <f t="shared" si="41"/>
        <v>3000</v>
      </c>
      <c r="R415" s="43">
        <f t="shared" si="42"/>
        <v>50</v>
      </c>
      <c r="U415" s="40"/>
      <c r="V415" s="40"/>
      <c r="W415" s="10"/>
      <c r="X415" s="6"/>
    </row>
    <row r="416" spans="1:24">
      <c r="A416" s="45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6">
        <v>900</v>
      </c>
      <c r="N416" s="41">
        <f t="shared" si="38"/>
        <v>3</v>
      </c>
      <c r="O416" s="42" t="str">
        <f t="shared" si="39"/>
        <v>90</v>
      </c>
      <c r="P416" s="42" t="str">
        <f t="shared" si="40"/>
        <v>0</v>
      </c>
      <c r="Q416" s="43">
        <f t="shared" si="41"/>
        <v>5400</v>
      </c>
      <c r="R416" s="43">
        <f t="shared" si="42"/>
        <v>90</v>
      </c>
      <c r="U416" s="40"/>
      <c r="V416" s="40"/>
      <c r="W416" s="10"/>
      <c r="X416" s="6"/>
    </row>
    <row r="417" spans="1:24">
      <c r="A417" s="45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6">
        <v>330</v>
      </c>
      <c r="N417" s="41">
        <f t="shared" si="38"/>
        <v>3</v>
      </c>
      <c r="O417" s="42" t="str">
        <f t="shared" si="39"/>
        <v>33</v>
      </c>
      <c r="P417" s="42" t="str">
        <f t="shared" si="40"/>
        <v>0</v>
      </c>
      <c r="Q417" s="43">
        <f t="shared" si="41"/>
        <v>1980</v>
      </c>
      <c r="R417" s="43">
        <f t="shared" si="42"/>
        <v>33</v>
      </c>
      <c r="U417" s="40"/>
      <c r="V417" s="40"/>
      <c r="W417" s="10"/>
      <c r="X417" s="6"/>
    </row>
    <row r="418" spans="1:24">
      <c r="A418" s="45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460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6">
        <v>19</v>
      </c>
      <c r="N418" s="41">
        <f t="shared" si="38"/>
        <v>2</v>
      </c>
      <c r="O418" s="42" t="str">
        <f t="shared" si="39"/>
        <v>19</v>
      </c>
      <c r="P418" s="42">
        <f t="shared" si="40"/>
        <v>0</v>
      </c>
      <c r="Q418" s="43">
        <f t="shared" si="41"/>
        <v>1140</v>
      </c>
      <c r="R418" s="43">
        <f t="shared" si="42"/>
        <v>19</v>
      </c>
      <c r="U418" s="40"/>
      <c r="V418" s="40"/>
      <c r="W418" s="10"/>
      <c r="X418" s="6"/>
    </row>
    <row r="419" spans="1:24">
      <c r="A419" s="45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460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6">
        <v>1755</v>
      </c>
      <c r="N419" s="41">
        <f t="shared" si="38"/>
        <v>4</v>
      </c>
      <c r="O419" s="42" t="str">
        <f t="shared" si="39"/>
        <v>17</v>
      </c>
      <c r="P419" s="42" t="str">
        <f t="shared" si="40"/>
        <v>55</v>
      </c>
      <c r="Q419" s="43">
        <f t="shared" si="41"/>
        <v>1075</v>
      </c>
      <c r="R419" s="43">
        <f t="shared" si="42"/>
        <v>17.916666666666668</v>
      </c>
      <c r="U419" s="40"/>
      <c r="V419" s="40"/>
      <c r="W419" s="10"/>
      <c r="X419" s="6"/>
    </row>
    <row r="420" spans="1:24">
      <c r="A420" s="45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457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6">
        <v>24</v>
      </c>
      <c r="N420" s="41">
        <f t="shared" si="38"/>
        <v>2</v>
      </c>
      <c r="O420" s="42" t="str">
        <f t="shared" si="39"/>
        <v>24</v>
      </c>
      <c r="P420" s="42">
        <f t="shared" si="40"/>
        <v>0</v>
      </c>
      <c r="Q420" s="43">
        <f t="shared" si="41"/>
        <v>1440</v>
      </c>
      <c r="R420" s="43">
        <f t="shared" si="42"/>
        <v>24</v>
      </c>
      <c r="U420" s="40"/>
      <c r="V420" s="40"/>
      <c r="W420" s="10"/>
      <c r="X420" s="6"/>
    </row>
    <row r="421" spans="1:24">
      <c r="A421" s="45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457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6">
        <v>25</v>
      </c>
      <c r="N421" s="41">
        <f t="shared" si="38"/>
        <v>2</v>
      </c>
      <c r="O421" s="42" t="str">
        <f t="shared" si="39"/>
        <v>25</v>
      </c>
      <c r="P421" s="42">
        <f t="shared" si="40"/>
        <v>0</v>
      </c>
      <c r="Q421" s="43">
        <f t="shared" si="41"/>
        <v>1500</v>
      </c>
      <c r="R421" s="43">
        <f t="shared" si="42"/>
        <v>25</v>
      </c>
      <c r="U421" s="40"/>
      <c r="V421" s="40"/>
      <c r="W421" s="10"/>
      <c r="X421" s="6"/>
    </row>
    <row r="422" spans="1:24">
      <c r="A422" s="45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6">
        <v>41</v>
      </c>
      <c r="N422" s="41">
        <f t="shared" si="38"/>
        <v>2</v>
      </c>
      <c r="O422" s="42" t="str">
        <f t="shared" si="39"/>
        <v>41</v>
      </c>
      <c r="P422" s="42">
        <f t="shared" si="40"/>
        <v>0</v>
      </c>
      <c r="Q422" s="43">
        <f t="shared" si="41"/>
        <v>2460</v>
      </c>
      <c r="R422" s="43">
        <f t="shared" si="42"/>
        <v>41</v>
      </c>
      <c r="U422" s="40"/>
      <c r="V422" s="40"/>
      <c r="W422" s="10"/>
      <c r="X422" s="6"/>
    </row>
    <row r="423" spans="1:24">
      <c r="A423" s="45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6">
        <v>15</v>
      </c>
      <c r="N423" s="41">
        <f t="shared" si="38"/>
        <v>2</v>
      </c>
      <c r="O423" s="42" t="str">
        <f t="shared" si="39"/>
        <v>15</v>
      </c>
      <c r="P423" s="42">
        <f t="shared" si="40"/>
        <v>0</v>
      </c>
      <c r="Q423" s="43">
        <f t="shared" si="41"/>
        <v>900</v>
      </c>
      <c r="R423" s="43">
        <f t="shared" si="42"/>
        <v>15</v>
      </c>
      <c r="U423" s="40"/>
      <c r="V423" s="40"/>
      <c r="W423" s="10"/>
      <c r="X423" s="6"/>
    </row>
    <row r="424" spans="1:24">
      <c r="A424" s="45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467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6">
        <v>330</v>
      </c>
      <c r="N424" s="41">
        <f t="shared" si="38"/>
        <v>3</v>
      </c>
      <c r="O424" s="42" t="str">
        <f t="shared" si="39"/>
        <v>33</v>
      </c>
      <c r="P424" s="42" t="str">
        <f t="shared" si="40"/>
        <v>0</v>
      </c>
      <c r="Q424" s="43">
        <f t="shared" si="41"/>
        <v>1980</v>
      </c>
      <c r="R424" s="43">
        <f t="shared" si="42"/>
        <v>33</v>
      </c>
      <c r="U424" s="40"/>
      <c r="V424" s="40"/>
      <c r="W424" s="10"/>
      <c r="X424" s="6"/>
    </row>
    <row r="425" spans="1:24">
      <c r="A425" s="45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467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6">
        <v>8</v>
      </c>
      <c r="N425" s="41">
        <f t="shared" si="38"/>
        <v>1</v>
      </c>
      <c r="O425" s="42" t="str">
        <f t="shared" si="39"/>
        <v>8</v>
      </c>
      <c r="P425" s="42">
        <f t="shared" si="40"/>
        <v>0</v>
      </c>
      <c r="Q425" s="43">
        <f t="shared" si="41"/>
        <v>480</v>
      </c>
      <c r="R425" s="43">
        <f t="shared" si="42"/>
        <v>8</v>
      </c>
      <c r="U425" s="40"/>
      <c r="V425" s="40"/>
      <c r="W425" s="10"/>
      <c r="X425" s="6"/>
    </row>
    <row r="426" spans="1:24">
      <c r="A426" s="45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6">
        <v>1</v>
      </c>
      <c r="N426" s="41">
        <f t="shared" si="38"/>
        <v>1</v>
      </c>
      <c r="O426" s="42" t="str">
        <f t="shared" si="39"/>
        <v>1</v>
      </c>
      <c r="P426" s="42">
        <f t="shared" si="40"/>
        <v>0</v>
      </c>
      <c r="Q426" s="43">
        <f t="shared" si="41"/>
        <v>60</v>
      </c>
      <c r="R426" s="43">
        <f t="shared" si="42"/>
        <v>1</v>
      </c>
      <c r="U426" s="40"/>
      <c r="V426" s="40"/>
      <c r="W426" s="10"/>
      <c r="X426" s="6"/>
    </row>
    <row r="427" spans="1:24">
      <c r="A427" s="45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6">
        <v>14</v>
      </c>
      <c r="N427" s="41">
        <f t="shared" si="38"/>
        <v>2</v>
      </c>
      <c r="O427" s="42" t="str">
        <f t="shared" si="39"/>
        <v>14</v>
      </c>
      <c r="P427" s="42">
        <f t="shared" si="40"/>
        <v>0</v>
      </c>
      <c r="Q427" s="43">
        <f t="shared" si="41"/>
        <v>840</v>
      </c>
      <c r="R427" s="43">
        <f t="shared" si="42"/>
        <v>14</v>
      </c>
      <c r="U427" s="40"/>
      <c r="V427" s="40"/>
      <c r="W427" s="10"/>
      <c r="X427" s="6"/>
    </row>
    <row r="428" spans="1:24">
      <c r="A428" s="45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6">
        <v>2640</v>
      </c>
      <c r="N428" s="41">
        <f t="shared" si="38"/>
        <v>4</v>
      </c>
      <c r="O428" s="42" t="str">
        <f t="shared" si="39"/>
        <v>26</v>
      </c>
      <c r="P428" s="42" t="str">
        <f t="shared" si="40"/>
        <v>40</v>
      </c>
      <c r="Q428" s="43">
        <f t="shared" si="41"/>
        <v>1600</v>
      </c>
      <c r="R428" s="43">
        <f t="shared" si="42"/>
        <v>26.666666666666668</v>
      </c>
      <c r="U428" s="40"/>
      <c r="V428" s="40"/>
      <c r="W428" s="10"/>
      <c r="X428" s="6"/>
    </row>
    <row r="429" spans="1:24">
      <c r="A429" s="45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6">
        <v>1</v>
      </c>
      <c r="N429" s="41">
        <f t="shared" si="38"/>
        <v>1</v>
      </c>
      <c r="O429" s="42" t="str">
        <f t="shared" si="39"/>
        <v>1</v>
      </c>
      <c r="P429" s="42">
        <f t="shared" si="40"/>
        <v>0</v>
      </c>
      <c r="Q429" s="43">
        <f t="shared" si="41"/>
        <v>60</v>
      </c>
      <c r="R429" s="43">
        <f t="shared" si="42"/>
        <v>1</v>
      </c>
      <c r="U429" s="40"/>
      <c r="V429" s="40"/>
      <c r="W429" s="10"/>
      <c r="X429" s="6"/>
    </row>
    <row r="430" spans="1:24">
      <c r="A430" s="45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6">
        <v>196</v>
      </c>
      <c r="N430" s="41">
        <f t="shared" si="38"/>
        <v>3</v>
      </c>
      <c r="O430" s="42" t="str">
        <f t="shared" si="39"/>
        <v>19</v>
      </c>
      <c r="P430" s="42" t="str">
        <f t="shared" si="40"/>
        <v>6</v>
      </c>
      <c r="Q430" s="43">
        <f t="shared" si="41"/>
        <v>1146</v>
      </c>
      <c r="R430" s="43">
        <f t="shared" si="42"/>
        <v>19.100000000000001</v>
      </c>
      <c r="U430" s="40"/>
      <c r="V430" s="40"/>
      <c r="W430" s="10"/>
      <c r="X430" s="6"/>
    </row>
    <row r="431" spans="1:24">
      <c r="A431" s="45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6">
        <v>51</v>
      </c>
      <c r="N431" s="41">
        <f t="shared" si="38"/>
        <v>2</v>
      </c>
      <c r="O431" s="42" t="str">
        <f t="shared" si="39"/>
        <v>51</v>
      </c>
      <c r="P431" s="42">
        <f t="shared" si="40"/>
        <v>0</v>
      </c>
      <c r="Q431" s="43">
        <f t="shared" si="41"/>
        <v>3060</v>
      </c>
      <c r="R431" s="43">
        <f t="shared" si="42"/>
        <v>51</v>
      </c>
      <c r="U431" s="40"/>
      <c r="V431" s="40"/>
      <c r="W431" s="10"/>
      <c r="X431" s="6"/>
    </row>
    <row r="432" spans="1:24">
      <c r="A432" s="45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6">
        <v>107</v>
      </c>
      <c r="N432" s="41">
        <f t="shared" si="38"/>
        <v>3</v>
      </c>
      <c r="O432" s="42" t="str">
        <f t="shared" si="39"/>
        <v>10</v>
      </c>
      <c r="P432" s="42" t="str">
        <f t="shared" si="40"/>
        <v>7</v>
      </c>
      <c r="Q432" s="43">
        <f t="shared" si="41"/>
        <v>607</v>
      </c>
      <c r="R432" s="43">
        <f t="shared" si="42"/>
        <v>10.116666666666667</v>
      </c>
      <c r="U432" s="40"/>
      <c r="V432" s="40"/>
      <c r="W432" s="10"/>
      <c r="X432" s="6"/>
    </row>
    <row r="433" spans="1:24">
      <c r="A433" s="45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6">
        <v>254</v>
      </c>
      <c r="N433" s="41">
        <f t="shared" si="38"/>
        <v>3</v>
      </c>
      <c r="O433" s="42" t="str">
        <f t="shared" si="39"/>
        <v>25</v>
      </c>
      <c r="P433" s="42" t="str">
        <f t="shared" si="40"/>
        <v>4</v>
      </c>
      <c r="Q433" s="43">
        <f t="shared" si="41"/>
        <v>1504</v>
      </c>
      <c r="R433" s="43">
        <f t="shared" si="42"/>
        <v>25.066666666666666</v>
      </c>
      <c r="U433" s="40"/>
      <c r="V433" s="40"/>
      <c r="W433" s="10"/>
      <c r="X433" s="6"/>
    </row>
    <row r="434" spans="1:24">
      <c r="A434" s="45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6">
        <v>38</v>
      </c>
      <c r="N434" s="41">
        <f t="shared" si="38"/>
        <v>2</v>
      </c>
      <c r="O434" s="42" t="str">
        <f t="shared" si="39"/>
        <v>38</v>
      </c>
      <c r="P434" s="42">
        <f t="shared" si="40"/>
        <v>0</v>
      </c>
      <c r="Q434" s="43">
        <f t="shared" si="41"/>
        <v>2280</v>
      </c>
      <c r="R434" s="43">
        <f t="shared" si="42"/>
        <v>38</v>
      </c>
      <c r="U434" s="40"/>
      <c r="V434" s="40"/>
      <c r="W434" s="10"/>
      <c r="X434" s="6"/>
    </row>
    <row r="435" spans="1:24">
      <c r="A435" s="45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6">
        <v>15</v>
      </c>
      <c r="N435" s="41">
        <f t="shared" si="38"/>
        <v>2</v>
      </c>
      <c r="O435" s="42" t="str">
        <f t="shared" si="39"/>
        <v>15</v>
      </c>
      <c r="P435" s="42">
        <f t="shared" si="40"/>
        <v>0</v>
      </c>
      <c r="Q435" s="43">
        <f t="shared" si="41"/>
        <v>900</v>
      </c>
      <c r="R435" s="43">
        <f t="shared" si="42"/>
        <v>15</v>
      </c>
      <c r="U435" s="40"/>
      <c r="V435" s="40"/>
      <c r="W435" s="10"/>
      <c r="X435" s="6"/>
    </row>
    <row r="436" spans="1:24">
      <c r="A436" s="45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6">
        <v>136</v>
      </c>
      <c r="N436" s="41">
        <f t="shared" si="38"/>
        <v>3</v>
      </c>
      <c r="O436" s="42" t="str">
        <f t="shared" si="39"/>
        <v>13</v>
      </c>
      <c r="P436" s="42" t="str">
        <f t="shared" si="40"/>
        <v>6</v>
      </c>
      <c r="Q436" s="43">
        <f t="shared" si="41"/>
        <v>786</v>
      </c>
      <c r="R436" s="43">
        <f t="shared" si="42"/>
        <v>13.1</v>
      </c>
      <c r="U436" s="40"/>
      <c r="V436" s="40"/>
      <c r="W436" s="10"/>
      <c r="X436" s="6"/>
    </row>
    <row r="437" spans="1:24">
      <c r="A437" s="45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6">
        <v>45</v>
      </c>
      <c r="N437" s="41">
        <f t="shared" si="38"/>
        <v>2</v>
      </c>
      <c r="O437" s="42" t="str">
        <f t="shared" si="39"/>
        <v>45</v>
      </c>
      <c r="P437" s="42">
        <f t="shared" si="40"/>
        <v>0</v>
      </c>
      <c r="Q437" s="43">
        <f t="shared" si="41"/>
        <v>2700</v>
      </c>
      <c r="R437" s="43">
        <f t="shared" si="42"/>
        <v>45</v>
      </c>
      <c r="U437" s="40"/>
      <c r="V437" s="40"/>
      <c r="W437" s="10"/>
      <c r="X437" s="6"/>
    </row>
    <row r="438" spans="1:24">
      <c r="A438" s="45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6">
        <v>452</v>
      </c>
      <c r="N438" s="41">
        <f t="shared" si="38"/>
        <v>3</v>
      </c>
      <c r="O438" s="42" t="str">
        <f t="shared" si="39"/>
        <v>45</v>
      </c>
      <c r="P438" s="42" t="str">
        <f t="shared" si="40"/>
        <v>2</v>
      </c>
      <c r="Q438" s="43">
        <f t="shared" si="41"/>
        <v>2702</v>
      </c>
      <c r="R438" s="43">
        <f t="shared" si="42"/>
        <v>45.033333333333331</v>
      </c>
      <c r="U438" s="40"/>
      <c r="V438" s="40"/>
      <c r="W438" s="10"/>
      <c r="X438" s="6"/>
    </row>
    <row r="439" spans="1:24">
      <c r="A439" s="45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6">
        <v>532</v>
      </c>
      <c r="N439" s="41">
        <f t="shared" si="38"/>
        <v>3</v>
      </c>
      <c r="O439" s="42" t="str">
        <f t="shared" si="39"/>
        <v>53</v>
      </c>
      <c r="P439" s="42" t="str">
        <f t="shared" si="40"/>
        <v>2</v>
      </c>
      <c r="Q439" s="43">
        <f t="shared" si="41"/>
        <v>3182</v>
      </c>
      <c r="R439" s="43">
        <f t="shared" si="42"/>
        <v>53.033333333333331</v>
      </c>
      <c r="U439" s="40"/>
      <c r="V439" s="40"/>
      <c r="W439" s="10"/>
      <c r="X439" s="6"/>
    </row>
    <row r="440" spans="1:24">
      <c r="A440" s="45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6">
        <v>144</v>
      </c>
      <c r="N440" s="41">
        <f t="shared" si="38"/>
        <v>3</v>
      </c>
      <c r="O440" s="42" t="str">
        <f t="shared" si="39"/>
        <v>14</v>
      </c>
      <c r="P440" s="42" t="str">
        <f t="shared" si="40"/>
        <v>4</v>
      </c>
      <c r="Q440" s="43">
        <f t="shared" si="41"/>
        <v>844</v>
      </c>
      <c r="R440" s="43">
        <f t="shared" si="42"/>
        <v>14.066666666666666</v>
      </c>
      <c r="U440" s="40"/>
      <c r="V440" s="40"/>
      <c r="W440" s="10"/>
      <c r="X440" s="6"/>
    </row>
    <row r="441" spans="1:24">
      <c r="A441" s="45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6">
        <v>49</v>
      </c>
      <c r="N441" s="41">
        <f t="shared" si="38"/>
        <v>2</v>
      </c>
      <c r="O441" s="42" t="str">
        <f t="shared" si="39"/>
        <v>49</v>
      </c>
      <c r="P441" s="42">
        <f t="shared" si="40"/>
        <v>0</v>
      </c>
      <c r="Q441" s="43">
        <f t="shared" si="41"/>
        <v>2940</v>
      </c>
      <c r="R441" s="43">
        <f t="shared" si="42"/>
        <v>49</v>
      </c>
      <c r="U441" s="40"/>
      <c r="V441" s="40"/>
      <c r="W441" s="10"/>
      <c r="X441" s="6"/>
    </row>
    <row r="442" spans="1:24">
      <c r="A442" s="45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6">
        <v>45</v>
      </c>
      <c r="N442" s="41">
        <f t="shared" si="38"/>
        <v>2</v>
      </c>
      <c r="O442" s="42" t="str">
        <f t="shared" si="39"/>
        <v>45</v>
      </c>
      <c r="P442" s="42">
        <f t="shared" si="40"/>
        <v>0</v>
      </c>
      <c r="Q442" s="43">
        <f t="shared" si="41"/>
        <v>2700</v>
      </c>
      <c r="R442" s="43">
        <f t="shared" si="42"/>
        <v>45</v>
      </c>
      <c r="U442" s="40"/>
      <c r="V442" s="40"/>
      <c r="W442" s="10"/>
      <c r="X442" s="6"/>
    </row>
    <row r="443" spans="1:24">
      <c r="A443" s="45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6">
        <v>189</v>
      </c>
      <c r="N443" s="41">
        <f t="shared" si="38"/>
        <v>3</v>
      </c>
      <c r="O443" s="42" t="str">
        <f t="shared" si="39"/>
        <v>18</v>
      </c>
      <c r="P443" s="42" t="str">
        <f t="shared" si="40"/>
        <v>9</v>
      </c>
      <c r="Q443" s="43">
        <f t="shared" si="41"/>
        <v>1089</v>
      </c>
      <c r="R443" s="43">
        <f t="shared" si="42"/>
        <v>18.149999999999999</v>
      </c>
      <c r="U443" s="40"/>
      <c r="V443" s="40"/>
      <c r="W443" s="10"/>
      <c r="X443" s="6"/>
    </row>
    <row r="444" spans="1:24">
      <c r="A444" s="45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6">
        <v>362</v>
      </c>
      <c r="N444" s="41">
        <f t="shared" si="38"/>
        <v>3</v>
      </c>
      <c r="O444" s="42" t="str">
        <f t="shared" si="39"/>
        <v>36</v>
      </c>
      <c r="P444" s="42" t="str">
        <f t="shared" si="40"/>
        <v>2</v>
      </c>
      <c r="Q444" s="43">
        <f t="shared" si="41"/>
        <v>2162</v>
      </c>
      <c r="R444" s="43">
        <f t="shared" si="42"/>
        <v>36.033333333333331</v>
      </c>
      <c r="U444" s="40"/>
      <c r="V444" s="40"/>
      <c r="W444" s="10"/>
      <c r="X444" s="6"/>
    </row>
    <row r="445" spans="1:24">
      <c r="A445" s="45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6">
        <v>11</v>
      </c>
      <c r="N445" s="41">
        <f t="shared" si="38"/>
        <v>2</v>
      </c>
      <c r="O445" s="42" t="str">
        <f t="shared" si="39"/>
        <v>11</v>
      </c>
      <c r="P445" s="42">
        <f t="shared" si="40"/>
        <v>0</v>
      </c>
      <c r="Q445" s="43">
        <f t="shared" si="41"/>
        <v>660</v>
      </c>
      <c r="R445" s="43">
        <f t="shared" si="42"/>
        <v>11</v>
      </c>
      <c r="U445" s="40"/>
      <c r="V445" s="40"/>
      <c r="W445" s="10"/>
      <c r="X445" s="6"/>
    </row>
    <row r="446" spans="1:24">
      <c r="A446" s="45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6">
        <v>1</v>
      </c>
      <c r="N446" s="41">
        <f t="shared" si="38"/>
        <v>1</v>
      </c>
      <c r="O446" s="42" t="str">
        <f t="shared" si="39"/>
        <v>1</v>
      </c>
      <c r="P446" s="42">
        <f t="shared" si="40"/>
        <v>0</v>
      </c>
      <c r="Q446" s="43">
        <f t="shared" si="41"/>
        <v>60</v>
      </c>
      <c r="R446" s="43">
        <f t="shared" si="42"/>
        <v>1</v>
      </c>
      <c r="U446" s="40"/>
      <c r="V446" s="40"/>
      <c r="W446" s="10"/>
      <c r="X446" s="6"/>
    </row>
    <row r="447" spans="1:24">
      <c r="A447" s="45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6">
        <v>35</v>
      </c>
      <c r="N447" s="41">
        <f t="shared" si="38"/>
        <v>2</v>
      </c>
      <c r="O447" s="42" t="str">
        <f t="shared" si="39"/>
        <v>35</v>
      </c>
      <c r="P447" s="42">
        <f t="shared" si="40"/>
        <v>0</v>
      </c>
      <c r="Q447" s="43">
        <f t="shared" si="41"/>
        <v>2100</v>
      </c>
      <c r="R447" s="43">
        <f t="shared" si="42"/>
        <v>35</v>
      </c>
      <c r="U447" s="40"/>
      <c r="V447" s="40"/>
      <c r="W447" s="10"/>
      <c r="X447" s="6"/>
    </row>
    <row r="448" spans="1:24">
      <c r="A448" s="45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6">
        <v>830</v>
      </c>
      <c r="N448" s="41">
        <f t="shared" si="38"/>
        <v>3</v>
      </c>
      <c r="O448" s="42" t="str">
        <f t="shared" si="39"/>
        <v>83</v>
      </c>
      <c r="P448" s="42" t="str">
        <f t="shared" si="40"/>
        <v>0</v>
      </c>
      <c r="Q448" s="43">
        <f t="shared" si="41"/>
        <v>4980</v>
      </c>
      <c r="R448" s="43">
        <f t="shared" si="42"/>
        <v>83</v>
      </c>
      <c r="U448" s="40"/>
      <c r="V448" s="40"/>
      <c r="W448" s="10"/>
      <c r="X448" s="6"/>
    </row>
    <row r="449" spans="1:24">
      <c r="A449" s="45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6">
        <v>630</v>
      </c>
      <c r="N449" s="41">
        <f t="shared" si="38"/>
        <v>3</v>
      </c>
      <c r="O449" s="42" t="str">
        <f t="shared" si="39"/>
        <v>63</v>
      </c>
      <c r="P449" s="42" t="str">
        <f t="shared" si="40"/>
        <v>0</v>
      </c>
      <c r="Q449" s="43">
        <f t="shared" si="41"/>
        <v>3780</v>
      </c>
      <c r="R449" s="43">
        <f t="shared" si="42"/>
        <v>63</v>
      </c>
      <c r="U449" s="40"/>
      <c r="V449" s="40"/>
      <c r="W449" s="10"/>
      <c r="X449" s="6"/>
    </row>
    <row r="450" spans="1:24">
      <c r="A450" s="45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464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6">
        <v>251</v>
      </c>
      <c r="N450" s="41">
        <f t="shared" si="38"/>
        <v>3</v>
      </c>
      <c r="O450" s="42" t="str">
        <f t="shared" si="39"/>
        <v>25</v>
      </c>
      <c r="P450" s="42" t="str">
        <f t="shared" si="40"/>
        <v>1</v>
      </c>
      <c r="Q450" s="43">
        <f t="shared" si="41"/>
        <v>1501</v>
      </c>
      <c r="R450" s="43">
        <f t="shared" si="42"/>
        <v>25.016666666666666</v>
      </c>
      <c r="U450" s="40"/>
      <c r="V450" s="40"/>
      <c r="W450" s="10"/>
      <c r="X450" s="6"/>
    </row>
    <row r="451" spans="1:24">
      <c r="A451" s="45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6">
        <v>245</v>
      </c>
      <c r="N451" s="41">
        <f t="shared" ref="N451:N514" si="44">LEN($M451)</f>
        <v>3</v>
      </c>
      <c r="O451" s="42" t="str">
        <f t="shared" ref="O451:O514" si="45">IF(N451="1",$M451,IF(N451=2,LEFT($M451,2),LEFT($M451,2)))</f>
        <v>24</v>
      </c>
      <c r="P451" s="42" t="str">
        <f t="shared" ref="P451:P514" si="46">IF(N451&lt;=2,0,MID($M451,3,3))</f>
        <v>5</v>
      </c>
      <c r="Q451" s="43">
        <f t="shared" ref="Q451:Q514" si="47">(O451*60)+P451</f>
        <v>1445</v>
      </c>
      <c r="R451" s="43">
        <f t="shared" ref="R451:R514" si="48">+Q451/60</f>
        <v>24.083333333333332</v>
      </c>
      <c r="U451" s="40"/>
      <c r="V451" s="40"/>
      <c r="W451" s="10"/>
      <c r="X451" s="6"/>
    </row>
    <row r="452" spans="1:24">
      <c r="A452" s="45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6">
        <v>234</v>
      </c>
      <c r="N452" s="41">
        <f t="shared" si="44"/>
        <v>3</v>
      </c>
      <c r="O452" s="42" t="str">
        <f t="shared" si="45"/>
        <v>23</v>
      </c>
      <c r="P452" s="42" t="str">
        <f t="shared" si="46"/>
        <v>4</v>
      </c>
      <c r="Q452" s="43">
        <f t="shared" si="47"/>
        <v>1384</v>
      </c>
      <c r="R452" s="43">
        <f t="shared" si="48"/>
        <v>23.066666666666666</v>
      </c>
      <c r="U452" s="40"/>
      <c r="V452" s="40"/>
      <c r="W452" s="10"/>
      <c r="X452" s="6"/>
    </row>
    <row r="453" spans="1:24">
      <c r="A453" s="45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6">
        <v>59</v>
      </c>
      <c r="N453" s="41">
        <f t="shared" si="44"/>
        <v>2</v>
      </c>
      <c r="O453" s="42" t="str">
        <f t="shared" si="45"/>
        <v>59</v>
      </c>
      <c r="P453" s="42">
        <f t="shared" si="46"/>
        <v>0</v>
      </c>
      <c r="Q453" s="43">
        <f t="shared" si="47"/>
        <v>3540</v>
      </c>
      <c r="R453" s="43">
        <f t="shared" si="48"/>
        <v>59</v>
      </c>
      <c r="U453" s="40"/>
      <c r="V453" s="40"/>
      <c r="W453" s="10"/>
      <c r="X453" s="6"/>
    </row>
    <row r="454" spans="1:24">
      <c r="A454" s="45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6">
        <v>74</v>
      </c>
      <c r="N454" s="41">
        <f t="shared" si="44"/>
        <v>2</v>
      </c>
      <c r="O454" s="42" t="str">
        <f t="shared" si="45"/>
        <v>74</v>
      </c>
      <c r="P454" s="42">
        <f t="shared" si="46"/>
        <v>0</v>
      </c>
      <c r="Q454" s="43">
        <f t="shared" si="47"/>
        <v>4440</v>
      </c>
      <c r="R454" s="43">
        <f t="shared" si="48"/>
        <v>74</v>
      </c>
      <c r="U454" s="40"/>
      <c r="V454" s="40"/>
      <c r="W454" s="10"/>
      <c r="X454" s="6"/>
    </row>
    <row r="455" spans="1:24">
      <c r="A455" s="45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6">
        <v>60</v>
      </c>
      <c r="N455" s="41">
        <f t="shared" si="44"/>
        <v>2</v>
      </c>
      <c r="O455" s="42" t="str">
        <f t="shared" si="45"/>
        <v>60</v>
      </c>
      <c r="P455" s="42">
        <f t="shared" si="46"/>
        <v>0</v>
      </c>
      <c r="Q455" s="43">
        <f t="shared" si="47"/>
        <v>3600</v>
      </c>
      <c r="R455" s="43">
        <f t="shared" si="48"/>
        <v>60</v>
      </c>
      <c r="U455" s="40"/>
      <c r="V455" s="40"/>
      <c r="W455" s="10"/>
      <c r="X455" s="6"/>
    </row>
    <row r="456" spans="1:24">
      <c r="A456" s="45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6">
        <v>335</v>
      </c>
      <c r="N456" s="41">
        <f t="shared" si="44"/>
        <v>3</v>
      </c>
      <c r="O456" s="42" t="str">
        <f t="shared" si="45"/>
        <v>33</v>
      </c>
      <c r="P456" s="42" t="str">
        <f t="shared" si="46"/>
        <v>5</v>
      </c>
      <c r="Q456" s="43">
        <f t="shared" si="47"/>
        <v>1985</v>
      </c>
      <c r="R456" s="43">
        <f t="shared" si="48"/>
        <v>33.083333333333336</v>
      </c>
      <c r="U456" s="40"/>
      <c r="V456" s="40"/>
      <c r="W456" s="10"/>
      <c r="X456" s="6"/>
    </row>
    <row r="457" spans="1:24">
      <c r="A457" s="45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6">
        <v>2</v>
      </c>
      <c r="N457" s="41">
        <f t="shared" si="44"/>
        <v>1</v>
      </c>
      <c r="O457" s="42" t="str">
        <f t="shared" si="45"/>
        <v>2</v>
      </c>
      <c r="P457" s="42">
        <f t="shared" si="46"/>
        <v>0</v>
      </c>
      <c r="Q457" s="43">
        <f t="shared" si="47"/>
        <v>120</v>
      </c>
      <c r="R457" s="43">
        <f t="shared" si="48"/>
        <v>2</v>
      </c>
      <c r="U457" s="40"/>
      <c r="V457" s="40"/>
      <c r="W457" s="10"/>
      <c r="X457" s="6"/>
    </row>
    <row r="458" spans="1:24">
      <c r="A458" s="45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460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6">
        <v>830</v>
      </c>
      <c r="N458" s="41">
        <f t="shared" si="44"/>
        <v>3</v>
      </c>
      <c r="O458" s="42" t="str">
        <f t="shared" si="45"/>
        <v>83</v>
      </c>
      <c r="P458" s="42" t="str">
        <f t="shared" si="46"/>
        <v>0</v>
      </c>
      <c r="Q458" s="43">
        <f t="shared" si="47"/>
        <v>4980</v>
      </c>
      <c r="R458" s="43">
        <f t="shared" si="48"/>
        <v>83</v>
      </c>
      <c r="U458" s="40"/>
      <c r="V458" s="40"/>
      <c r="W458" s="10"/>
      <c r="X458" s="6"/>
    </row>
    <row r="459" spans="1:24">
      <c r="A459" s="45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460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6">
        <v>1</v>
      </c>
      <c r="N459" s="41">
        <f t="shared" si="44"/>
        <v>1</v>
      </c>
      <c r="O459" s="42" t="str">
        <f t="shared" si="45"/>
        <v>1</v>
      </c>
      <c r="P459" s="42">
        <f t="shared" si="46"/>
        <v>0</v>
      </c>
      <c r="Q459" s="43">
        <f t="shared" si="47"/>
        <v>60</v>
      </c>
      <c r="R459" s="43">
        <f t="shared" si="48"/>
        <v>1</v>
      </c>
      <c r="U459" s="40"/>
      <c r="V459" s="40"/>
      <c r="W459" s="10"/>
      <c r="X459" s="6"/>
    </row>
    <row r="460" spans="1:24">
      <c r="A460" s="45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460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6">
        <v>7</v>
      </c>
      <c r="N460" s="41">
        <f t="shared" si="44"/>
        <v>1</v>
      </c>
      <c r="O460" s="42" t="str">
        <f t="shared" si="45"/>
        <v>7</v>
      </c>
      <c r="P460" s="42">
        <f t="shared" si="46"/>
        <v>0</v>
      </c>
      <c r="Q460" s="43">
        <f t="shared" si="47"/>
        <v>420</v>
      </c>
      <c r="R460" s="43">
        <f t="shared" si="48"/>
        <v>7</v>
      </c>
      <c r="U460" s="40"/>
      <c r="V460" s="40"/>
      <c r="W460" s="10"/>
      <c r="X460" s="6"/>
    </row>
    <row r="461" spans="1:24">
      <c r="A461" s="45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6">
        <v>9</v>
      </c>
      <c r="N461" s="41">
        <f t="shared" si="44"/>
        <v>1</v>
      </c>
      <c r="O461" s="42" t="str">
        <f t="shared" si="45"/>
        <v>9</v>
      </c>
      <c r="P461" s="42">
        <f t="shared" si="46"/>
        <v>0</v>
      </c>
      <c r="Q461" s="43">
        <f t="shared" si="47"/>
        <v>540</v>
      </c>
      <c r="R461" s="43">
        <f t="shared" si="48"/>
        <v>9</v>
      </c>
      <c r="U461" s="40"/>
      <c r="V461" s="40"/>
      <c r="W461" s="10"/>
      <c r="X461" s="6"/>
    </row>
    <row r="462" spans="1:24">
      <c r="A462" s="45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6">
        <v>28</v>
      </c>
      <c r="N462" s="41">
        <f t="shared" si="44"/>
        <v>2</v>
      </c>
      <c r="O462" s="42" t="str">
        <f t="shared" si="45"/>
        <v>28</v>
      </c>
      <c r="P462" s="42">
        <f t="shared" si="46"/>
        <v>0</v>
      </c>
      <c r="Q462" s="43">
        <f t="shared" si="47"/>
        <v>1680</v>
      </c>
      <c r="R462" s="43">
        <f t="shared" si="48"/>
        <v>28</v>
      </c>
      <c r="U462" s="40"/>
      <c r="V462" s="40"/>
      <c r="W462" s="10"/>
      <c r="X462" s="6"/>
    </row>
    <row r="463" spans="1:24">
      <c r="A463" s="45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465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6">
        <v>26</v>
      </c>
      <c r="N463" s="41">
        <f t="shared" si="44"/>
        <v>2</v>
      </c>
      <c r="O463" s="42" t="str">
        <f t="shared" si="45"/>
        <v>26</v>
      </c>
      <c r="P463" s="42">
        <f t="shared" si="46"/>
        <v>0</v>
      </c>
      <c r="Q463" s="43">
        <f t="shared" si="47"/>
        <v>1560</v>
      </c>
      <c r="R463" s="43">
        <f t="shared" si="48"/>
        <v>26</v>
      </c>
      <c r="U463" s="40"/>
      <c r="V463" s="40"/>
      <c r="W463" s="10"/>
      <c r="X463" s="6"/>
    </row>
    <row r="464" spans="1:24">
      <c r="A464" s="45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465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6">
        <v>2333</v>
      </c>
      <c r="N464" s="41">
        <f t="shared" si="44"/>
        <v>4</v>
      </c>
      <c r="O464" s="42" t="str">
        <f t="shared" si="45"/>
        <v>23</v>
      </c>
      <c r="P464" s="42" t="str">
        <f t="shared" si="46"/>
        <v>33</v>
      </c>
      <c r="Q464" s="43">
        <f t="shared" si="47"/>
        <v>1413</v>
      </c>
      <c r="R464" s="43">
        <f t="shared" si="48"/>
        <v>23.55</v>
      </c>
      <c r="U464" s="40"/>
      <c r="V464" s="40"/>
      <c r="W464" s="10"/>
      <c r="X464" s="6"/>
    </row>
    <row r="465" spans="1:24">
      <c r="A465" s="45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465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6">
        <v>835</v>
      </c>
      <c r="N465" s="41">
        <f t="shared" si="44"/>
        <v>3</v>
      </c>
      <c r="O465" s="42" t="str">
        <f t="shared" si="45"/>
        <v>83</v>
      </c>
      <c r="P465" s="42" t="str">
        <f t="shared" si="46"/>
        <v>5</v>
      </c>
      <c r="Q465" s="43">
        <f t="shared" si="47"/>
        <v>4985</v>
      </c>
      <c r="R465" s="43">
        <f t="shared" si="48"/>
        <v>83.083333333333329</v>
      </c>
      <c r="U465" s="40"/>
      <c r="V465" s="40"/>
      <c r="W465" s="10"/>
      <c r="X465" s="6"/>
    </row>
    <row r="466" spans="1:24">
      <c r="A466" s="45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465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6">
        <v>3</v>
      </c>
      <c r="N466" s="41">
        <f t="shared" si="44"/>
        <v>1</v>
      </c>
      <c r="O466" s="42" t="str">
        <f t="shared" si="45"/>
        <v>3</v>
      </c>
      <c r="P466" s="42">
        <f t="shared" si="46"/>
        <v>0</v>
      </c>
      <c r="Q466" s="43">
        <f t="shared" si="47"/>
        <v>180</v>
      </c>
      <c r="R466" s="43">
        <f t="shared" si="48"/>
        <v>3</v>
      </c>
      <c r="U466" s="40"/>
      <c r="V466" s="40"/>
      <c r="W466" s="10"/>
      <c r="X466" s="6"/>
    </row>
    <row r="467" spans="1:24">
      <c r="A467" s="45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465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6">
        <v>3</v>
      </c>
      <c r="N467" s="41">
        <f t="shared" si="44"/>
        <v>1</v>
      </c>
      <c r="O467" s="42" t="str">
        <f t="shared" si="45"/>
        <v>3</v>
      </c>
      <c r="P467" s="42">
        <f t="shared" si="46"/>
        <v>0</v>
      </c>
      <c r="Q467" s="43">
        <f t="shared" si="47"/>
        <v>180</v>
      </c>
      <c r="R467" s="43">
        <f t="shared" si="48"/>
        <v>3</v>
      </c>
      <c r="U467" s="40"/>
      <c r="V467" s="40"/>
      <c r="W467" s="10"/>
      <c r="X467" s="6"/>
    </row>
    <row r="468" spans="1:24">
      <c r="A468" s="45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465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6">
        <v>5</v>
      </c>
      <c r="N468" s="41">
        <f t="shared" si="44"/>
        <v>1</v>
      </c>
      <c r="O468" s="42" t="str">
        <f t="shared" si="45"/>
        <v>5</v>
      </c>
      <c r="P468" s="42">
        <f t="shared" si="46"/>
        <v>0</v>
      </c>
      <c r="Q468" s="43">
        <f t="shared" si="47"/>
        <v>300</v>
      </c>
      <c r="R468" s="43">
        <f t="shared" si="48"/>
        <v>5</v>
      </c>
      <c r="U468" s="40"/>
      <c r="V468" s="40"/>
      <c r="W468" s="10"/>
      <c r="X468" s="6"/>
    </row>
    <row r="469" spans="1:24">
      <c r="A469" s="45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467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6">
        <v>2</v>
      </c>
      <c r="N469" s="41">
        <f t="shared" si="44"/>
        <v>1</v>
      </c>
      <c r="O469" s="42" t="str">
        <f t="shared" si="45"/>
        <v>2</v>
      </c>
      <c r="P469" s="42">
        <f t="shared" si="46"/>
        <v>0</v>
      </c>
      <c r="Q469" s="43">
        <f t="shared" si="47"/>
        <v>120</v>
      </c>
      <c r="R469" s="43">
        <f t="shared" si="48"/>
        <v>2</v>
      </c>
      <c r="U469" s="40"/>
      <c r="V469" s="40"/>
      <c r="W469" s="10"/>
      <c r="X469" s="6"/>
    </row>
    <row r="470" spans="1:24">
      <c r="A470" s="45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6">
        <v>354</v>
      </c>
      <c r="N470" s="41">
        <f t="shared" si="44"/>
        <v>3</v>
      </c>
      <c r="O470" s="42" t="str">
        <f t="shared" si="45"/>
        <v>35</v>
      </c>
      <c r="P470" s="42" t="str">
        <f t="shared" si="46"/>
        <v>4</v>
      </c>
      <c r="Q470" s="43">
        <f t="shared" si="47"/>
        <v>2104</v>
      </c>
      <c r="R470" s="43">
        <f t="shared" si="48"/>
        <v>35.06666666666667</v>
      </c>
      <c r="U470" s="40"/>
      <c r="V470" s="40"/>
      <c r="W470" s="10"/>
      <c r="X470" s="6"/>
    </row>
    <row r="471" spans="1:24">
      <c r="A471" s="45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6">
        <v>4</v>
      </c>
      <c r="N471" s="41">
        <f t="shared" si="44"/>
        <v>1</v>
      </c>
      <c r="O471" s="42" t="str">
        <f t="shared" si="45"/>
        <v>4</v>
      </c>
      <c r="P471" s="42">
        <f t="shared" si="46"/>
        <v>0</v>
      </c>
      <c r="Q471" s="43">
        <f t="shared" si="47"/>
        <v>240</v>
      </c>
      <c r="R471" s="43">
        <f t="shared" si="48"/>
        <v>4</v>
      </c>
      <c r="U471" s="40"/>
      <c r="V471" s="40"/>
      <c r="W471" s="10"/>
      <c r="X471" s="6"/>
    </row>
    <row r="472" spans="1:24">
      <c r="A472" s="45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6">
        <v>506</v>
      </c>
      <c r="N472" s="41">
        <f t="shared" si="44"/>
        <v>3</v>
      </c>
      <c r="O472" s="42" t="str">
        <f t="shared" si="45"/>
        <v>50</v>
      </c>
      <c r="P472" s="42" t="str">
        <f t="shared" si="46"/>
        <v>6</v>
      </c>
      <c r="Q472" s="43">
        <f t="shared" si="47"/>
        <v>3006</v>
      </c>
      <c r="R472" s="43">
        <f t="shared" si="48"/>
        <v>50.1</v>
      </c>
      <c r="U472" s="40"/>
      <c r="V472" s="40"/>
      <c r="W472" s="10"/>
      <c r="X472" s="6"/>
    </row>
    <row r="473" spans="1:24">
      <c r="A473" s="45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6">
        <v>212</v>
      </c>
      <c r="N473" s="41">
        <f t="shared" si="44"/>
        <v>3</v>
      </c>
      <c r="O473" s="42" t="str">
        <f t="shared" si="45"/>
        <v>21</v>
      </c>
      <c r="P473" s="42" t="str">
        <f t="shared" si="46"/>
        <v>2</v>
      </c>
      <c r="Q473" s="43">
        <f t="shared" si="47"/>
        <v>1262</v>
      </c>
      <c r="R473" s="43">
        <f t="shared" si="48"/>
        <v>21.033333333333335</v>
      </c>
      <c r="U473" s="40"/>
      <c r="V473" s="40"/>
      <c r="W473" s="10"/>
      <c r="X473" s="6"/>
    </row>
    <row r="474" spans="1:24">
      <c r="A474" s="45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6">
        <v>2954</v>
      </c>
      <c r="N474" s="41">
        <f t="shared" si="44"/>
        <v>4</v>
      </c>
      <c r="O474" s="42" t="str">
        <f t="shared" si="45"/>
        <v>29</v>
      </c>
      <c r="P474" s="42" t="str">
        <f t="shared" si="46"/>
        <v>54</v>
      </c>
      <c r="Q474" s="43">
        <f t="shared" si="47"/>
        <v>1794</v>
      </c>
      <c r="R474" s="43">
        <f t="shared" si="48"/>
        <v>29.9</v>
      </c>
      <c r="U474" s="40"/>
      <c r="V474" s="40"/>
      <c r="W474" s="10"/>
      <c r="X474" s="6"/>
    </row>
    <row r="475" spans="1:24">
      <c r="A475" s="45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6">
        <v>2148</v>
      </c>
      <c r="N475" s="41">
        <f t="shared" si="44"/>
        <v>4</v>
      </c>
      <c r="O475" s="42" t="str">
        <f t="shared" si="45"/>
        <v>21</v>
      </c>
      <c r="P475" s="42" t="str">
        <f t="shared" si="46"/>
        <v>48</v>
      </c>
      <c r="Q475" s="43">
        <f t="shared" si="47"/>
        <v>1308</v>
      </c>
      <c r="R475" s="43">
        <f t="shared" si="48"/>
        <v>21.8</v>
      </c>
      <c r="U475" s="40"/>
      <c r="V475" s="40"/>
      <c r="W475" s="10"/>
      <c r="X475" s="6"/>
    </row>
    <row r="476" spans="1:24">
      <c r="A476" s="45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6">
        <v>5618</v>
      </c>
      <c r="N476" s="41">
        <f t="shared" si="44"/>
        <v>4</v>
      </c>
      <c r="O476" s="42" t="str">
        <f t="shared" si="45"/>
        <v>56</v>
      </c>
      <c r="P476" s="42" t="str">
        <f t="shared" si="46"/>
        <v>18</v>
      </c>
      <c r="Q476" s="43">
        <f t="shared" si="47"/>
        <v>3378</v>
      </c>
      <c r="R476" s="43">
        <f t="shared" si="48"/>
        <v>56.3</v>
      </c>
      <c r="U476" s="40"/>
      <c r="V476" s="40"/>
      <c r="W476" s="10"/>
      <c r="X476" s="6"/>
    </row>
    <row r="477" spans="1:24">
      <c r="A477" s="45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6">
        <v>1118</v>
      </c>
      <c r="N477" s="41">
        <f t="shared" si="44"/>
        <v>4</v>
      </c>
      <c r="O477" s="42" t="str">
        <f t="shared" si="45"/>
        <v>11</v>
      </c>
      <c r="P477" s="42" t="str">
        <f t="shared" si="46"/>
        <v>18</v>
      </c>
      <c r="Q477" s="43">
        <f t="shared" si="47"/>
        <v>678</v>
      </c>
      <c r="R477" s="43">
        <f t="shared" si="48"/>
        <v>11.3</v>
      </c>
      <c r="U477" s="40"/>
      <c r="V477" s="40"/>
      <c r="W477" s="10"/>
      <c r="X477" s="6"/>
    </row>
    <row r="478" spans="1:24">
      <c r="A478" s="45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6">
        <v>1712</v>
      </c>
      <c r="N478" s="41">
        <f t="shared" si="44"/>
        <v>4</v>
      </c>
      <c r="O478" s="42" t="str">
        <f t="shared" si="45"/>
        <v>17</v>
      </c>
      <c r="P478" s="42" t="str">
        <f t="shared" si="46"/>
        <v>12</v>
      </c>
      <c r="Q478" s="43">
        <f t="shared" si="47"/>
        <v>1032</v>
      </c>
      <c r="R478" s="43">
        <f t="shared" si="48"/>
        <v>17.2</v>
      </c>
      <c r="U478" s="40"/>
      <c r="V478" s="40"/>
      <c r="W478" s="10"/>
      <c r="X478" s="6"/>
    </row>
    <row r="479" spans="1:24">
      <c r="A479" s="45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6">
        <v>5018</v>
      </c>
      <c r="N479" s="41">
        <f t="shared" si="44"/>
        <v>4</v>
      </c>
      <c r="O479" s="42" t="str">
        <f t="shared" si="45"/>
        <v>50</v>
      </c>
      <c r="P479" s="42" t="str">
        <f t="shared" si="46"/>
        <v>18</v>
      </c>
      <c r="Q479" s="43">
        <f t="shared" si="47"/>
        <v>3018</v>
      </c>
      <c r="R479" s="43">
        <f t="shared" si="48"/>
        <v>50.3</v>
      </c>
      <c r="U479" s="40"/>
      <c r="V479" s="40"/>
      <c r="W479" s="10"/>
      <c r="X479" s="6"/>
    </row>
    <row r="480" spans="1:24">
      <c r="A480" s="45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6">
        <v>54</v>
      </c>
      <c r="N480" s="41">
        <f t="shared" si="44"/>
        <v>2</v>
      </c>
      <c r="O480" s="42" t="str">
        <f t="shared" si="45"/>
        <v>54</v>
      </c>
      <c r="P480" s="42">
        <f t="shared" si="46"/>
        <v>0</v>
      </c>
      <c r="Q480" s="43">
        <f t="shared" si="47"/>
        <v>3240</v>
      </c>
      <c r="R480" s="43">
        <f t="shared" si="48"/>
        <v>54</v>
      </c>
      <c r="U480" s="40"/>
      <c r="V480" s="40"/>
      <c r="W480" s="10"/>
      <c r="X480" s="6"/>
    </row>
    <row r="481" spans="1:24">
      <c r="A481" s="45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6">
        <v>67</v>
      </c>
      <c r="N481" s="41">
        <f t="shared" si="44"/>
        <v>2</v>
      </c>
      <c r="O481" s="42" t="str">
        <f t="shared" si="45"/>
        <v>67</v>
      </c>
      <c r="P481" s="42">
        <f t="shared" si="46"/>
        <v>0</v>
      </c>
      <c r="Q481" s="43">
        <f t="shared" si="47"/>
        <v>4020</v>
      </c>
      <c r="R481" s="43">
        <f t="shared" si="48"/>
        <v>67</v>
      </c>
      <c r="U481" s="40"/>
      <c r="V481" s="40"/>
      <c r="W481" s="10"/>
      <c r="X481" s="6"/>
    </row>
    <row r="482" spans="1:24">
      <c r="A482" s="45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6">
        <v>39</v>
      </c>
      <c r="N482" s="41">
        <f t="shared" si="44"/>
        <v>2</v>
      </c>
      <c r="O482" s="42" t="str">
        <f t="shared" si="45"/>
        <v>39</v>
      </c>
      <c r="P482" s="42">
        <f t="shared" si="46"/>
        <v>0</v>
      </c>
      <c r="Q482" s="43">
        <f t="shared" si="47"/>
        <v>2340</v>
      </c>
      <c r="R482" s="43">
        <f t="shared" si="48"/>
        <v>39</v>
      </c>
      <c r="U482" s="40"/>
      <c r="V482" s="40"/>
      <c r="W482" s="10"/>
      <c r="X482" s="6"/>
    </row>
    <row r="483" spans="1:24">
      <c r="A483" s="45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6">
        <v>24</v>
      </c>
      <c r="N483" s="41">
        <f t="shared" si="44"/>
        <v>2</v>
      </c>
      <c r="O483" s="42" t="str">
        <f t="shared" si="45"/>
        <v>24</v>
      </c>
      <c r="P483" s="42">
        <f t="shared" si="46"/>
        <v>0</v>
      </c>
      <c r="Q483" s="43">
        <f t="shared" si="47"/>
        <v>1440</v>
      </c>
      <c r="R483" s="43">
        <f t="shared" si="48"/>
        <v>24</v>
      </c>
      <c r="U483" s="40"/>
      <c r="V483" s="40"/>
      <c r="W483" s="10"/>
      <c r="X483" s="6"/>
    </row>
    <row r="484" spans="1:24">
      <c r="A484" s="45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6">
        <v>94</v>
      </c>
      <c r="N484" s="41">
        <f t="shared" si="44"/>
        <v>2</v>
      </c>
      <c r="O484" s="42" t="str">
        <f t="shared" si="45"/>
        <v>94</v>
      </c>
      <c r="P484" s="42">
        <f t="shared" si="46"/>
        <v>0</v>
      </c>
      <c r="Q484" s="43">
        <f t="shared" si="47"/>
        <v>5640</v>
      </c>
      <c r="R484" s="43">
        <f t="shared" si="48"/>
        <v>94</v>
      </c>
      <c r="U484" s="40"/>
      <c r="V484" s="40"/>
      <c r="W484" s="10"/>
      <c r="X484" s="6"/>
    </row>
    <row r="485" spans="1:24">
      <c r="A485" s="45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6">
        <v>31</v>
      </c>
      <c r="N485" s="41">
        <f t="shared" si="44"/>
        <v>2</v>
      </c>
      <c r="O485" s="42" t="str">
        <f t="shared" si="45"/>
        <v>31</v>
      </c>
      <c r="P485" s="42">
        <f t="shared" si="46"/>
        <v>0</v>
      </c>
      <c r="Q485" s="43">
        <f t="shared" si="47"/>
        <v>1860</v>
      </c>
      <c r="R485" s="43">
        <f t="shared" si="48"/>
        <v>31</v>
      </c>
      <c r="U485" s="40"/>
      <c r="V485" s="40"/>
      <c r="W485" s="10"/>
      <c r="X485" s="6"/>
    </row>
    <row r="486" spans="1:24">
      <c r="A486" s="45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454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6">
        <v>45</v>
      </c>
      <c r="N486" s="41">
        <f t="shared" si="44"/>
        <v>2</v>
      </c>
      <c r="O486" s="42" t="str">
        <f t="shared" si="45"/>
        <v>45</v>
      </c>
      <c r="P486" s="42">
        <f t="shared" si="46"/>
        <v>0</v>
      </c>
      <c r="Q486" s="43">
        <f t="shared" si="47"/>
        <v>2700</v>
      </c>
      <c r="R486" s="43">
        <f t="shared" si="48"/>
        <v>45</v>
      </c>
      <c r="U486" s="40"/>
      <c r="V486" s="40"/>
      <c r="W486" s="10"/>
      <c r="X486" s="6"/>
    </row>
    <row r="487" spans="1:24">
      <c r="A487" s="45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454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6">
        <v>38</v>
      </c>
      <c r="N487" s="41">
        <f t="shared" si="44"/>
        <v>2</v>
      </c>
      <c r="O487" s="42" t="str">
        <f t="shared" si="45"/>
        <v>38</v>
      </c>
      <c r="P487" s="42">
        <f t="shared" si="46"/>
        <v>0</v>
      </c>
      <c r="Q487" s="43">
        <f t="shared" si="47"/>
        <v>2280</v>
      </c>
      <c r="R487" s="43">
        <f t="shared" si="48"/>
        <v>38</v>
      </c>
      <c r="U487" s="40"/>
      <c r="V487" s="40"/>
      <c r="W487" s="10"/>
      <c r="X487" s="6"/>
    </row>
    <row r="488" spans="1:24">
      <c r="A488" s="45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454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6">
        <v>48</v>
      </c>
      <c r="N488" s="41">
        <f t="shared" si="44"/>
        <v>2</v>
      </c>
      <c r="O488" s="42" t="str">
        <f t="shared" si="45"/>
        <v>48</v>
      </c>
      <c r="P488" s="42">
        <f t="shared" si="46"/>
        <v>0</v>
      </c>
      <c r="Q488" s="43">
        <f t="shared" si="47"/>
        <v>2880</v>
      </c>
      <c r="R488" s="43">
        <f t="shared" si="48"/>
        <v>48</v>
      </c>
      <c r="U488" s="40"/>
      <c r="V488" s="40"/>
      <c r="W488" s="10"/>
      <c r="X488" s="6"/>
    </row>
    <row r="489" spans="1:24">
      <c r="A489" s="45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454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6">
        <v>25</v>
      </c>
      <c r="N489" s="41">
        <f t="shared" si="44"/>
        <v>2</v>
      </c>
      <c r="O489" s="42" t="str">
        <f t="shared" si="45"/>
        <v>25</v>
      </c>
      <c r="P489" s="42">
        <f t="shared" si="46"/>
        <v>0</v>
      </c>
      <c r="Q489" s="43">
        <f t="shared" si="47"/>
        <v>1500</v>
      </c>
      <c r="R489" s="43">
        <f t="shared" si="48"/>
        <v>25</v>
      </c>
      <c r="U489" s="40"/>
      <c r="V489" s="40"/>
      <c r="W489" s="10"/>
      <c r="X489" s="6"/>
    </row>
    <row r="490" spans="1:24">
      <c r="A490" s="45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454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6">
        <v>43</v>
      </c>
      <c r="N490" s="41">
        <f t="shared" si="44"/>
        <v>2</v>
      </c>
      <c r="O490" s="42" t="str">
        <f t="shared" si="45"/>
        <v>43</v>
      </c>
      <c r="P490" s="42">
        <f t="shared" si="46"/>
        <v>0</v>
      </c>
      <c r="Q490" s="43">
        <f t="shared" si="47"/>
        <v>2580</v>
      </c>
      <c r="R490" s="43">
        <f t="shared" si="48"/>
        <v>43</v>
      </c>
      <c r="U490" s="40"/>
      <c r="V490" s="40"/>
      <c r="W490" s="10"/>
      <c r="X490" s="6"/>
    </row>
    <row r="491" spans="1:24">
      <c r="A491" s="45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454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6">
        <v>36</v>
      </c>
      <c r="N491" s="41">
        <f t="shared" si="44"/>
        <v>2</v>
      </c>
      <c r="O491" s="42" t="str">
        <f t="shared" si="45"/>
        <v>36</v>
      </c>
      <c r="P491" s="42">
        <f t="shared" si="46"/>
        <v>0</v>
      </c>
      <c r="Q491" s="43">
        <f t="shared" si="47"/>
        <v>2160</v>
      </c>
      <c r="R491" s="43">
        <f t="shared" si="48"/>
        <v>36</v>
      </c>
      <c r="U491" s="40"/>
      <c r="V491" s="40"/>
      <c r="W491" s="10"/>
      <c r="X491" s="6"/>
    </row>
    <row r="492" spans="1:24">
      <c r="A492" s="45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454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6">
        <v>31</v>
      </c>
      <c r="N492" s="41">
        <f t="shared" si="44"/>
        <v>2</v>
      </c>
      <c r="O492" s="42" t="str">
        <f t="shared" si="45"/>
        <v>31</v>
      </c>
      <c r="P492" s="42">
        <f t="shared" si="46"/>
        <v>0</v>
      </c>
      <c r="Q492" s="43">
        <f t="shared" si="47"/>
        <v>1860</v>
      </c>
      <c r="R492" s="43">
        <f t="shared" si="48"/>
        <v>31</v>
      </c>
      <c r="U492" s="40"/>
      <c r="V492" s="40"/>
      <c r="W492" s="10"/>
      <c r="X492" s="6"/>
    </row>
    <row r="493" spans="1:24">
      <c r="A493" s="45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454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6">
        <v>40</v>
      </c>
      <c r="N493" s="41">
        <f t="shared" si="44"/>
        <v>2</v>
      </c>
      <c r="O493" s="42" t="str">
        <f t="shared" si="45"/>
        <v>40</v>
      </c>
      <c r="P493" s="42">
        <f t="shared" si="46"/>
        <v>0</v>
      </c>
      <c r="Q493" s="43">
        <f t="shared" si="47"/>
        <v>2400</v>
      </c>
      <c r="R493" s="43">
        <f t="shared" si="48"/>
        <v>40</v>
      </c>
      <c r="U493" s="40"/>
      <c r="V493" s="40"/>
      <c r="W493" s="10"/>
      <c r="X493" s="6"/>
    </row>
    <row r="494" spans="1:24">
      <c r="A494" s="45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454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6">
        <v>41</v>
      </c>
      <c r="N494" s="41">
        <f t="shared" si="44"/>
        <v>2</v>
      </c>
      <c r="O494" s="42" t="str">
        <f t="shared" si="45"/>
        <v>41</v>
      </c>
      <c r="P494" s="42">
        <f t="shared" si="46"/>
        <v>0</v>
      </c>
      <c r="Q494" s="43">
        <f t="shared" si="47"/>
        <v>2460</v>
      </c>
      <c r="R494" s="43">
        <f t="shared" si="48"/>
        <v>41</v>
      </c>
      <c r="U494" s="40"/>
      <c r="V494" s="40"/>
      <c r="W494" s="10"/>
      <c r="X494" s="6"/>
    </row>
    <row r="495" spans="1:24">
      <c r="A495" s="45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454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6">
        <v>44</v>
      </c>
      <c r="N495" s="41">
        <f t="shared" si="44"/>
        <v>2</v>
      </c>
      <c r="O495" s="42" t="str">
        <f t="shared" si="45"/>
        <v>44</v>
      </c>
      <c r="P495" s="42">
        <f t="shared" si="46"/>
        <v>0</v>
      </c>
      <c r="Q495" s="43">
        <f t="shared" si="47"/>
        <v>2640</v>
      </c>
      <c r="R495" s="43">
        <f t="shared" si="48"/>
        <v>44</v>
      </c>
      <c r="U495" s="40"/>
      <c r="V495" s="40"/>
      <c r="W495" s="10"/>
      <c r="X495" s="6"/>
    </row>
    <row r="496" spans="1:24">
      <c r="A496" s="45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469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6">
        <v>17</v>
      </c>
      <c r="N496" s="41">
        <f t="shared" si="44"/>
        <v>2</v>
      </c>
      <c r="O496" s="42" t="str">
        <f t="shared" si="45"/>
        <v>17</v>
      </c>
      <c r="P496" s="42">
        <f t="shared" si="46"/>
        <v>0</v>
      </c>
      <c r="Q496" s="43">
        <f t="shared" si="47"/>
        <v>1020</v>
      </c>
      <c r="R496" s="43">
        <f t="shared" si="48"/>
        <v>17</v>
      </c>
      <c r="U496" s="40"/>
      <c r="V496" s="40"/>
      <c r="W496" s="10"/>
      <c r="X496" s="6"/>
    </row>
    <row r="497" spans="1:24">
      <c r="A497" s="45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469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6">
        <v>51</v>
      </c>
      <c r="N497" s="41">
        <f t="shared" si="44"/>
        <v>2</v>
      </c>
      <c r="O497" s="42" t="str">
        <f t="shared" si="45"/>
        <v>51</v>
      </c>
      <c r="P497" s="42">
        <f t="shared" si="46"/>
        <v>0</v>
      </c>
      <c r="Q497" s="43">
        <f t="shared" si="47"/>
        <v>3060</v>
      </c>
      <c r="R497" s="43">
        <f t="shared" si="48"/>
        <v>51</v>
      </c>
      <c r="U497" s="40"/>
      <c r="V497" s="40"/>
      <c r="W497" s="10"/>
      <c r="X497" s="6"/>
    </row>
    <row r="498" spans="1:24">
      <c r="A498" s="45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469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6">
        <v>40</v>
      </c>
      <c r="N498" s="41">
        <f t="shared" si="44"/>
        <v>2</v>
      </c>
      <c r="O498" s="42" t="str">
        <f t="shared" si="45"/>
        <v>40</v>
      </c>
      <c r="P498" s="42">
        <f t="shared" si="46"/>
        <v>0</v>
      </c>
      <c r="Q498" s="43">
        <f t="shared" si="47"/>
        <v>2400</v>
      </c>
      <c r="R498" s="43">
        <f t="shared" si="48"/>
        <v>40</v>
      </c>
      <c r="U498" s="40"/>
      <c r="V498" s="40"/>
      <c r="W498" s="10"/>
      <c r="X498" s="6"/>
    </row>
    <row r="499" spans="1:24">
      <c r="A499" s="45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469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6">
        <v>35</v>
      </c>
      <c r="N499" s="41">
        <f t="shared" si="44"/>
        <v>2</v>
      </c>
      <c r="O499" s="42" t="str">
        <f t="shared" si="45"/>
        <v>35</v>
      </c>
      <c r="P499" s="42">
        <f t="shared" si="46"/>
        <v>0</v>
      </c>
      <c r="Q499" s="43">
        <f t="shared" si="47"/>
        <v>2100</v>
      </c>
      <c r="R499" s="43">
        <f t="shared" si="48"/>
        <v>35</v>
      </c>
      <c r="U499" s="40"/>
      <c r="V499" s="40"/>
      <c r="W499" s="10"/>
      <c r="X499" s="6"/>
    </row>
    <row r="500" spans="1:24">
      <c r="A500" s="45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469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6">
        <v>11</v>
      </c>
      <c r="N500" s="41">
        <f t="shared" si="44"/>
        <v>2</v>
      </c>
      <c r="O500" s="42" t="str">
        <f t="shared" si="45"/>
        <v>11</v>
      </c>
      <c r="P500" s="42">
        <f t="shared" si="46"/>
        <v>0</v>
      </c>
      <c r="Q500" s="43">
        <f t="shared" si="47"/>
        <v>660</v>
      </c>
      <c r="R500" s="43">
        <f t="shared" si="48"/>
        <v>11</v>
      </c>
      <c r="U500" s="40"/>
      <c r="V500" s="40"/>
      <c r="W500" s="10"/>
      <c r="X500" s="6"/>
    </row>
    <row r="501" spans="1:24">
      <c r="A501" s="45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469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6">
        <v>9</v>
      </c>
      <c r="N501" s="41">
        <f t="shared" si="44"/>
        <v>1</v>
      </c>
      <c r="O501" s="42" t="str">
        <f t="shared" si="45"/>
        <v>9</v>
      </c>
      <c r="P501" s="42">
        <f t="shared" si="46"/>
        <v>0</v>
      </c>
      <c r="Q501" s="43">
        <f t="shared" si="47"/>
        <v>540</v>
      </c>
      <c r="R501" s="43">
        <f t="shared" si="48"/>
        <v>9</v>
      </c>
      <c r="U501" s="40"/>
      <c r="V501" s="40"/>
      <c r="W501" s="10"/>
      <c r="X501" s="6"/>
    </row>
    <row r="502" spans="1:24">
      <c r="A502" s="45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469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6">
        <v>24</v>
      </c>
      <c r="N502" s="41">
        <f t="shared" si="44"/>
        <v>2</v>
      </c>
      <c r="O502" s="42" t="str">
        <f t="shared" si="45"/>
        <v>24</v>
      </c>
      <c r="P502" s="42">
        <f t="shared" si="46"/>
        <v>0</v>
      </c>
      <c r="Q502" s="43">
        <f t="shared" si="47"/>
        <v>1440</v>
      </c>
      <c r="R502" s="43">
        <f t="shared" si="48"/>
        <v>24</v>
      </c>
      <c r="U502" s="40"/>
      <c r="V502" s="40"/>
      <c r="W502" s="10"/>
      <c r="X502" s="6"/>
    </row>
    <row r="503" spans="1:24">
      <c r="A503" s="45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6">
        <v>7</v>
      </c>
      <c r="N503" s="41">
        <f t="shared" si="44"/>
        <v>1</v>
      </c>
      <c r="O503" s="42" t="str">
        <f t="shared" si="45"/>
        <v>7</v>
      </c>
      <c r="P503" s="42">
        <f t="shared" si="46"/>
        <v>0</v>
      </c>
      <c r="Q503" s="43">
        <f t="shared" si="47"/>
        <v>420</v>
      </c>
      <c r="R503" s="43">
        <f t="shared" si="48"/>
        <v>7</v>
      </c>
      <c r="U503" s="40"/>
      <c r="V503" s="40"/>
      <c r="W503" s="10"/>
      <c r="X503" s="6"/>
    </row>
    <row r="504" spans="1:24">
      <c r="A504" s="45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6">
        <v>7</v>
      </c>
      <c r="N504" s="41">
        <f t="shared" si="44"/>
        <v>1</v>
      </c>
      <c r="O504" s="42" t="str">
        <f t="shared" si="45"/>
        <v>7</v>
      </c>
      <c r="P504" s="42">
        <f t="shared" si="46"/>
        <v>0</v>
      </c>
      <c r="Q504" s="43">
        <f t="shared" si="47"/>
        <v>420</v>
      </c>
      <c r="R504" s="43">
        <f t="shared" si="48"/>
        <v>7</v>
      </c>
      <c r="U504" s="40"/>
      <c r="V504" s="40"/>
      <c r="W504" s="10"/>
      <c r="X504" s="6"/>
    </row>
    <row r="505" spans="1:24">
      <c r="A505" s="45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6">
        <v>4</v>
      </c>
      <c r="N505" s="41">
        <f t="shared" si="44"/>
        <v>1</v>
      </c>
      <c r="O505" s="42" t="str">
        <f t="shared" si="45"/>
        <v>4</v>
      </c>
      <c r="P505" s="42">
        <f t="shared" si="46"/>
        <v>0</v>
      </c>
      <c r="Q505" s="43">
        <f t="shared" si="47"/>
        <v>240</v>
      </c>
      <c r="R505" s="43">
        <f t="shared" si="48"/>
        <v>4</v>
      </c>
      <c r="U505" s="40"/>
      <c r="V505" s="40"/>
      <c r="W505" s="10"/>
      <c r="X505" s="6"/>
    </row>
    <row r="506" spans="1:24">
      <c r="A506" s="45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6">
        <v>13</v>
      </c>
      <c r="N506" s="41">
        <f t="shared" si="44"/>
        <v>2</v>
      </c>
      <c r="O506" s="42" t="str">
        <f t="shared" si="45"/>
        <v>13</v>
      </c>
      <c r="P506" s="42">
        <f t="shared" si="46"/>
        <v>0</v>
      </c>
      <c r="Q506" s="43">
        <f t="shared" si="47"/>
        <v>780</v>
      </c>
      <c r="R506" s="43">
        <f t="shared" si="48"/>
        <v>13</v>
      </c>
      <c r="U506" s="40"/>
      <c r="V506" s="40"/>
      <c r="W506" s="10"/>
      <c r="X506" s="6"/>
    </row>
    <row r="507" spans="1:24">
      <c r="A507" s="45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6">
        <v>9</v>
      </c>
      <c r="N507" s="41">
        <f t="shared" si="44"/>
        <v>1</v>
      </c>
      <c r="O507" s="42" t="str">
        <f t="shared" si="45"/>
        <v>9</v>
      </c>
      <c r="P507" s="42">
        <f t="shared" si="46"/>
        <v>0</v>
      </c>
      <c r="Q507" s="43">
        <f t="shared" si="47"/>
        <v>540</v>
      </c>
      <c r="R507" s="43">
        <f t="shared" si="48"/>
        <v>9</v>
      </c>
      <c r="U507" s="40"/>
      <c r="V507" s="40"/>
      <c r="W507" s="10"/>
      <c r="X507" s="6"/>
    </row>
    <row r="508" spans="1:24">
      <c r="A508" s="45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6">
        <v>19</v>
      </c>
      <c r="N508" s="41">
        <f t="shared" si="44"/>
        <v>2</v>
      </c>
      <c r="O508" s="42" t="str">
        <f t="shared" si="45"/>
        <v>19</v>
      </c>
      <c r="P508" s="42">
        <f t="shared" si="46"/>
        <v>0</v>
      </c>
      <c r="Q508" s="43">
        <f t="shared" si="47"/>
        <v>1140</v>
      </c>
      <c r="R508" s="43">
        <f t="shared" si="48"/>
        <v>19</v>
      </c>
      <c r="U508" s="40"/>
      <c r="V508" s="40"/>
      <c r="W508" s="10"/>
      <c r="X508" s="6"/>
    </row>
    <row r="509" spans="1:24">
      <c r="A509" s="45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6">
        <v>7</v>
      </c>
      <c r="N509" s="41">
        <f t="shared" si="44"/>
        <v>1</v>
      </c>
      <c r="O509" s="42" t="str">
        <f t="shared" si="45"/>
        <v>7</v>
      </c>
      <c r="P509" s="42">
        <f t="shared" si="46"/>
        <v>0</v>
      </c>
      <c r="Q509" s="43">
        <f t="shared" si="47"/>
        <v>420</v>
      </c>
      <c r="R509" s="43">
        <f t="shared" si="48"/>
        <v>7</v>
      </c>
      <c r="U509" s="40"/>
      <c r="V509" s="40"/>
      <c r="W509" s="10"/>
      <c r="X509" s="6"/>
    </row>
    <row r="510" spans="1:24">
      <c r="A510" s="45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6">
        <v>3</v>
      </c>
      <c r="N510" s="41">
        <f t="shared" si="44"/>
        <v>1</v>
      </c>
      <c r="O510" s="42" t="str">
        <f t="shared" si="45"/>
        <v>3</v>
      </c>
      <c r="P510" s="42">
        <f t="shared" si="46"/>
        <v>0</v>
      </c>
      <c r="Q510" s="43">
        <f t="shared" si="47"/>
        <v>180</v>
      </c>
      <c r="R510" s="43">
        <f t="shared" si="48"/>
        <v>3</v>
      </c>
      <c r="U510" s="40"/>
      <c r="V510" s="40"/>
      <c r="W510" s="10"/>
      <c r="X510" s="6"/>
    </row>
    <row r="511" spans="1:24">
      <c r="A511" s="45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6">
        <v>8</v>
      </c>
      <c r="N511" s="41">
        <f t="shared" si="44"/>
        <v>1</v>
      </c>
      <c r="O511" s="42" t="str">
        <f t="shared" si="45"/>
        <v>8</v>
      </c>
      <c r="P511" s="42">
        <f t="shared" si="46"/>
        <v>0</v>
      </c>
      <c r="Q511" s="43">
        <f t="shared" si="47"/>
        <v>480</v>
      </c>
      <c r="R511" s="43">
        <f t="shared" si="48"/>
        <v>8</v>
      </c>
      <c r="U511" s="40"/>
      <c r="V511" s="40"/>
      <c r="W511" s="10"/>
      <c r="X511" s="6"/>
    </row>
    <row r="512" spans="1:24">
      <c r="A512" s="45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6">
        <v>20</v>
      </c>
      <c r="N512" s="41">
        <f t="shared" si="44"/>
        <v>2</v>
      </c>
      <c r="O512" s="42" t="str">
        <f t="shared" si="45"/>
        <v>20</v>
      </c>
      <c r="P512" s="42">
        <f t="shared" si="46"/>
        <v>0</v>
      </c>
      <c r="Q512" s="43">
        <f t="shared" si="47"/>
        <v>1200</v>
      </c>
      <c r="R512" s="43">
        <f t="shared" si="48"/>
        <v>20</v>
      </c>
      <c r="U512" s="40"/>
      <c r="V512" s="40"/>
      <c r="W512" s="10"/>
      <c r="X512" s="6"/>
    </row>
    <row r="513" spans="1:24">
      <c r="A513" s="45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6">
        <v>1654</v>
      </c>
      <c r="N513" s="41">
        <f t="shared" si="44"/>
        <v>4</v>
      </c>
      <c r="O513" s="42" t="str">
        <f t="shared" si="45"/>
        <v>16</v>
      </c>
      <c r="P513" s="42" t="str">
        <f t="shared" si="46"/>
        <v>54</v>
      </c>
      <c r="Q513" s="43">
        <f t="shared" si="47"/>
        <v>1014</v>
      </c>
      <c r="R513" s="43">
        <f t="shared" si="48"/>
        <v>16.899999999999999</v>
      </c>
      <c r="U513" s="40"/>
      <c r="V513" s="40"/>
      <c r="W513" s="10"/>
      <c r="X513" s="6"/>
    </row>
    <row r="514" spans="1:24">
      <c r="A514" s="45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6">
        <v>3654</v>
      </c>
      <c r="N514" s="41">
        <f t="shared" si="44"/>
        <v>4</v>
      </c>
      <c r="O514" s="42" t="str">
        <f t="shared" si="45"/>
        <v>36</v>
      </c>
      <c r="P514" s="42" t="str">
        <f t="shared" si="46"/>
        <v>54</v>
      </c>
      <c r="Q514" s="43">
        <f t="shared" si="47"/>
        <v>2214</v>
      </c>
      <c r="R514" s="43">
        <f t="shared" si="48"/>
        <v>36.9</v>
      </c>
      <c r="U514" s="40"/>
      <c r="V514" s="40"/>
      <c r="W514" s="10"/>
      <c r="X514" s="6"/>
    </row>
    <row r="515" spans="1:24">
      <c r="A515" s="45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6">
        <v>3606</v>
      </c>
      <c r="N515" s="41">
        <f t="shared" ref="N515:N578" si="50">LEN($M515)</f>
        <v>4</v>
      </c>
      <c r="O515" s="42" t="str">
        <f t="shared" ref="O515:O578" si="51">IF(N515="1",$M515,IF(N515=2,LEFT($M515,2),LEFT($M515,2)))</f>
        <v>36</v>
      </c>
      <c r="P515" s="42" t="str">
        <f t="shared" ref="P515:P578" si="52">IF(N515&lt;=2,0,MID($M515,3,3))</f>
        <v>06</v>
      </c>
      <c r="Q515" s="43">
        <f t="shared" ref="Q515:Q578" si="53">(O515*60)+P515</f>
        <v>2166</v>
      </c>
      <c r="R515" s="43">
        <f t="shared" ref="R515:R578" si="54">+Q515/60</f>
        <v>36.1</v>
      </c>
      <c r="U515" s="40"/>
      <c r="V515" s="40"/>
      <c r="W515" s="10"/>
      <c r="X515" s="6"/>
    </row>
    <row r="516" spans="1:24">
      <c r="A516" s="45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6">
        <v>3930</v>
      </c>
      <c r="N516" s="41">
        <f t="shared" si="50"/>
        <v>4</v>
      </c>
      <c r="O516" s="42" t="str">
        <f t="shared" si="51"/>
        <v>39</v>
      </c>
      <c r="P516" s="42" t="str">
        <f t="shared" si="52"/>
        <v>30</v>
      </c>
      <c r="Q516" s="43">
        <f t="shared" si="53"/>
        <v>2370</v>
      </c>
      <c r="R516" s="43">
        <f t="shared" si="54"/>
        <v>39.5</v>
      </c>
      <c r="U516" s="40"/>
      <c r="V516" s="40"/>
      <c r="W516" s="10"/>
      <c r="X516" s="6"/>
    </row>
    <row r="517" spans="1:24">
      <c r="A517" s="45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6">
        <v>3542</v>
      </c>
      <c r="N517" s="41">
        <f t="shared" si="50"/>
        <v>4</v>
      </c>
      <c r="O517" s="42" t="str">
        <f t="shared" si="51"/>
        <v>35</v>
      </c>
      <c r="P517" s="42" t="str">
        <f t="shared" si="52"/>
        <v>42</v>
      </c>
      <c r="Q517" s="43">
        <f t="shared" si="53"/>
        <v>2142</v>
      </c>
      <c r="R517" s="43">
        <f t="shared" si="54"/>
        <v>35.700000000000003</v>
      </c>
      <c r="U517" s="40"/>
      <c r="V517" s="40"/>
      <c r="W517" s="10"/>
      <c r="X517" s="6"/>
    </row>
    <row r="518" spans="1:24">
      <c r="A518" s="45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6">
        <v>3700</v>
      </c>
      <c r="N518" s="41">
        <f t="shared" si="50"/>
        <v>4</v>
      </c>
      <c r="O518" s="42" t="str">
        <f t="shared" si="51"/>
        <v>37</v>
      </c>
      <c r="P518" s="42" t="str">
        <f t="shared" si="52"/>
        <v>00</v>
      </c>
      <c r="Q518" s="43">
        <f t="shared" si="53"/>
        <v>2220</v>
      </c>
      <c r="R518" s="43">
        <f t="shared" si="54"/>
        <v>37</v>
      </c>
      <c r="U518" s="40"/>
      <c r="V518" s="40"/>
      <c r="W518" s="10"/>
      <c r="X518" s="6"/>
    </row>
    <row r="519" spans="1:24">
      <c r="A519" s="45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6">
        <v>3606</v>
      </c>
      <c r="N519" s="41">
        <f t="shared" si="50"/>
        <v>4</v>
      </c>
      <c r="O519" s="42" t="str">
        <f t="shared" si="51"/>
        <v>36</v>
      </c>
      <c r="P519" s="42" t="str">
        <f t="shared" si="52"/>
        <v>06</v>
      </c>
      <c r="Q519" s="43">
        <f t="shared" si="53"/>
        <v>2166</v>
      </c>
      <c r="R519" s="43">
        <f t="shared" si="54"/>
        <v>36.1</v>
      </c>
      <c r="U519" s="40"/>
      <c r="V519" s="40"/>
      <c r="W519" s="10"/>
      <c r="X519" s="6"/>
    </row>
    <row r="520" spans="1:24">
      <c r="A520" s="45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6">
        <v>13</v>
      </c>
      <c r="N520" s="41">
        <f t="shared" si="50"/>
        <v>2</v>
      </c>
      <c r="O520" s="42" t="str">
        <f t="shared" si="51"/>
        <v>13</v>
      </c>
      <c r="P520" s="42">
        <f t="shared" si="52"/>
        <v>0</v>
      </c>
      <c r="Q520" s="43">
        <f t="shared" si="53"/>
        <v>780</v>
      </c>
      <c r="R520" s="43">
        <f t="shared" si="54"/>
        <v>13</v>
      </c>
      <c r="U520" s="40"/>
      <c r="V520" s="40"/>
      <c r="W520" s="10"/>
      <c r="X520" s="6"/>
    </row>
    <row r="521" spans="1:24">
      <c r="A521" s="45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6">
        <v>1140</v>
      </c>
      <c r="N521" s="41">
        <f t="shared" si="50"/>
        <v>4</v>
      </c>
      <c r="O521" s="42" t="str">
        <f t="shared" si="51"/>
        <v>11</v>
      </c>
      <c r="P521" s="42" t="str">
        <f t="shared" si="52"/>
        <v>40</v>
      </c>
      <c r="Q521" s="43">
        <f t="shared" si="53"/>
        <v>700</v>
      </c>
      <c r="R521" s="43">
        <f t="shared" si="54"/>
        <v>11.666666666666666</v>
      </c>
      <c r="U521" s="40"/>
      <c r="V521" s="40"/>
      <c r="W521" s="10"/>
      <c r="X521" s="6"/>
    </row>
    <row r="522" spans="1:24">
      <c r="A522" s="45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6">
        <v>1904</v>
      </c>
      <c r="N522" s="41">
        <f t="shared" si="50"/>
        <v>4</v>
      </c>
      <c r="O522" s="42" t="str">
        <f t="shared" si="51"/>
        <v>19</v>
      </c>
      <c r="P522" s="42" t="str">
        <f t="shared" si="52"/>
        <v>04</v>
      </c>
      <c r="Q522" s="43">
        <f t="shared" si="53"/>
        <v>1144</v>
      </c>
      <c r="R522" s="43">
        <f t="shared" si="54"/>
        <v>19.066666666666666</v>
      </c>
      <c r="U522" s="40"/>
      <c r="V522" s="40"/>
      <c r="W522" s="10"/>
      <c r="X522" s="6"/>
    </row>
    <row r="523" spans="1:24">
      <c r="A523" s="45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6">
        <v>304</v>
      </c>
      <c r="N523" s="41">
        <f t="shared" si="50"/>
        <v>3</v>
      </c>
      <c r="O523" s="42" t="str">
        <f t="shared" si="51"/>
        <v>30</v>
      </c>
      <c r="P523" s="42" t="str">
        <f t="shared" si="52"/>
        <v>4</v>
      </c>
      <c r="Q523" s="43">
        <f t="shared" si="53"/>
        <v>1804</v>
      </c>
      <c r="R523" s="43">
        <f t="shared" si="54"/>
        <v>30.066666666666666</v>
      </c>
      <c r="U523" s="40"/>
      <c r="V523" s="40"/>
      <c r="W523" s="10"/>
      <c r="X523" s="6"/>
    </row>
    <row r="524" spans="1:24">
      <c r="A524" s="45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457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6">
        <v>1240</v>
      </c>
      <c r="N524" s="41">
        <f t="shared" si="50"/>
        <v>4</v>
      </c>
      <c r="O524" s="42" t="str">
        <f t="shared" si="51"/>
        <v>12</v>
      </c>
      <c r="P524" s="42" t="str">
        <f t="shared" si="52"/>
        <v>40</v>
      </c>
      <c r="Q524" s="43">
        <f t="shared" si="53"/>
        <v>760</v>
      </c>
      <c r="R524" s="43">
        <f t="shared" si="54"/>
        <v>12.666666666666666</v>
      </c>
      <c r="U524" s="40"/>
      <c r="V524" s="40"/>
      <c r="W524" s="10"/>
      <c r="X524" s="6"/>
    </row>
    <row r="525" spans="1:24">
      <c r="A525" s="45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457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6">
        <v>750</v>
      </c>
      <c r="N525" s="41">
        <f t="shared" si="50"/>
        <v>3</v>
      </c>
      <c r="O525" s="42" t="str">
        <f t="shared" si="51"/>
        <v>75</v>
      </c>
      <c r="P525" s="42" t="str">
        <f t="shared" si="52"/>
        <v>0</v>
      </c>
      <c r="Q525" s="43">
        <f t="shared" si="53"/>
        <v>4500</v>
      </c>
      <c r="R525" s="43">
        <f t="shared" si="54"/>
        <v>75</v>
      </c>
      <c r="U525" s="40"/>
      <c r="V525" s="40"/>
      <c r="W525" s="10"/>
      <c r="X525" s="6"/>
    </row>
    <row r="526" spans="1:24">
      <c r="A526" s="45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457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6">
        <v>5</v>
      </c>
      <c r="N526" s="41">
        <f t="shared" si="50"/>
        <v>1</v>
      </c>
      <c r="O526" s="42" t="str">
        <f t="shared" si="51"/>
        <v>5</v>
      </c>
      <c r="P526" s="42">
        <f t="shared" si="52"/>
        <v>0</v>
      </c>
      <c r="Q526" s="43">
        <f t="shared" si="53"/>
        <v>300</v>
      </c>
      <c r="R526" s="43">
        <f t="shared" si="54"/>
        <v>5</v>
      </c>
      <c r="U526" s="40"/>
      <c r="V526" s="40"/>
      <c r="W526" s="10"/>
      <c r="X526" s="6"/>
    </row>
    <row r="527" spans="1:24">
      <c r="A527" s="45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457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6">
        <v>2015</v>
      </c>
      <c r="N527" s="41">
        <f t="shared" si="50"/>
        <v>4</v>
      </c>
      <c r="O527" s="42" t="str">
        <f t="shared" si="51"/>
        <v>20</v>
      </c>
      <c r="P527" s="42" t="str">
        <f t="shared" si="52"/>
        <v>15</v>
      </c>
      <c r="Q527" s="43">
        <f t="shared" si="53"/>
        <v>1215</v>
      </c>
      <c r="R527" s="43">
        <f t="shared" si="54"/>
        <v>20.25</v>
      </c>
      <c r="U527" s="40"/>
      <c r="V527" s="40"/>
      <c r="W527" s="10"/>
      <c r="X527" s="6"/>
    </row>
    <row r="528" spans="1:24">
      <c r="A528" s="45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462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6">
        <v>830</v>
      </c>
      <c r="N528" s="41">
        <f t="shared" si="50"/>
        <v>3</v>
      </c>
      <c r="O528" s="42" t="str">
        <f t="shared" si="51"/>
        <v>83</v>
      </c>
      <c r="P528" s="42" t="str">
        <f t="shared" si="52"/>
        <v>0</v>
      </c>
      <c r="Q528" s="43">
        <f t="shared" si="53"/>
        <v>4980</v>
      </c>
      <c r="R528" s="43">
        <f t="shared" si="54"/>
        <v>83</v>
      </c>
      <c r="U528" s="40"/>
      <c r="V528" s="40"/>
      <c r="W528" s="10"/>
      <c r="X528" s="6"/>
    </row>
    <row r="529" spans="1:24">
      <c r="A529" s="45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469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6">
        <v>3233</v>
      </c>
      <c r="N529" s="41">
        <f t="shared" si="50"/>
        <v>4</v>
      </c>
      <c r="O529" s="42" t="str">
        <f t="shared" si="51"/>
        <v>32</v>
      </c>
      <c r="P529" s="42" t="str">
        <f t="shared" si="52"/>
        <v>33</v>
      </c>
      <c r="Q529" s="43">
        <f t="shared" si="53"/>
        <v>1953</v>
      </c>
      <c r="R529" s="43">
        <f t="shared" si="54"/>
        <v>32.549999999999997</v>
      </c>
      <c r="U529" s="40"/>
      <c r="V529" s="40"/>
      <c r="W529" s="10"/>
      <c r="X529" s="6"/>
    </row>
    <row r="530" spans="1:24">
      <c r="A530" s="45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469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6">
        <v>4942</v>
      </c>
      <c r="N530" s="41">
        <f t="shared" si="50"/>
        <v>4</v>
      </c>
      <c r="O530" s="42" t="str">
        <f t="shared" si="51"/>
        <v>49</v>
      </c>
      <c r="P530" s="42" t="str">
        <f t="shared" si="52"/>
        <v>42</v>
      </c>
      <c r="Q530" s="43">
        <f t="shared" si="53"/>
        <v>2982</v>
      </c>
      <c r="R530" s="43">
        <f t="shared" si="54"/>
        <v>49.7</v>
      </c>
      <c r="U530" s="40"/>
      <c r="V530" s="40"/>
      <c r="W530" s="10"/>
      <c r="X530" s="6"/>
    </row>
    <row r="531" spans="1:24">
      <c r="A531" s="45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469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6">
        <v>6325</v>
      </c>
      <c r="N531" s="41">
        <f t="shared" si="50"/>
        <v>4</v>
      </c>
      <c r="O531" s="42" t="str">
        <f t="shared" si="51"/>
        <v>63</v>
      </c>
      <c r="P531" s="42" t="str">
        <f t="shared" si="52"/>
        <v>25</v>
      </c>
      <c r="Q531" s="43">
        <f t="shared" si="53"/>
        <v>3805</v>
      </c>
      <c r="R531" s="43">
        <f t="shared" si="54"/>
        <v>63.416666666666664</v>
      </c>
      <c r="U531" s="40"/>
      <c r="V531" s="40"/>
      <c r="W531" s="10"/>
      <c r="X531" s="6"/>
    </row>
    <row r="532" spans="1:24">
      <c r="A532" s="45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469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6">
        <v>742</v>
      </c>
      <c r="N532" s="41">
        <f t="shared" si="50"/>
        <v>3</v>
      </c>
      <c r="O532" s="42" t="str">
        <f t="shared" si="51"/>
        <v>74</v>
      </c>
      <c r="P532" s="42" t="str">
        <f t="shared" si="52"/>
        <v>2</v>
      </c>
      <c r="Q532" s="43">
        <f t="shared" si="53"/>
        <v>4442</v>
      </c>
      <c r="R532" s="43">
        <f t="shared" si="54"/>
        <v>74.033333333333331</v>
      </c>
      <c r="U532" s="40"/>
      <c r="V532" s="40"/>
      <c r="W532" s="10"/>
      <c r="X532" s="6"/>
    </row>
    <row r="533" spans="1:24">
      <c r="A533" s="45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6">
        <v>528</v>
      </c>
      <c r="N533" s="41">
        <f t="shared" si="50"/>
        <v>3</v>
      </c>
      <c r="O533" s="42" t="str">
        <f t="shared" si="51"/>
        <v>52</v>
      </c>
      <c r="P533" s="42" t="str">
        <f t="shared" si="52"/>
        <v>8</v>
      </c>
      <c r="Q533" s="43">
        <f t="shared" si="53"/>
        <v>3128</v>
      </c>
      <c r="R533" s="43">
        <f t="shared" si="54"/>
        <v>52.133333333333333</v>
      </c>
      <c r="U533" s="40"/>
      <c r="V533" s="40"/>
      <c r="W533" s="10"/>
      <c r="X533" s="6"/>
    </row>
    <row r="534" spans="1:24">
      <c r="A534" s="45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6">
        <v>1</v>
      </c>
      <c r="N534" s="41">
        <f t="shared" si="50"/>
        <v>1</v>
      </c>
      <c r="O534" s="42" t="str">
        <f t="shared" si="51"/>
        <v>1</v>
      </c>
      <c r="P534" s="42">
        <f t="shared" si="52"/>
        <v>0</v>
      </c>
      <c r="Q534" s="43">
        <f t="shared" si="53"/>
        <v>60</v>
      </c>
      <c r="R534" s="43">
        <f t="shared" si="54"/>
        <v>1</v>
      </c>
      <c r="U534" s="40"/>
      <c r="V534" s="40"/>
      <c r="W534" s="10"/>
      <c r="X534" s="6"/>
    </row>
    <row r="535" spans="1:24">
      <c r="A535" s="45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6">
        <v>730</v>
      </c>
      <c r="N535" s="41">
        <f t="shared" si="50"/>
        <v>3</v>
      </c>
      <c r="O535" s="42" t="str">
        <f t="shared" si="51"/>
        <v>73</v>
      </c>
      <c r="P535" s="42" t="str">
        <f t="shared" si="52"/>
        <v>0</v>
      </c>
      <c r="Q535" s="43">
        <f t="shared" si="53"/>
        <v>4380</v>
      </c>
      <c r="R535" s="43">
        <f t="shared" si="54"/>
        <v>73</v>
      </c>
      <c r="U535" s="40"/>
      <c r="V535" s="40"/>
      <c r="W535" s="10"/>
      <c r="X535" s="6"/>
    </row>
    <row r="536" spans="1:24">
      <c r="A536" s="45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6">
        <v>4</v>
      </c>
      <c r="N536" s="41">
        <f t="shared" si="50"/>
        <v>1</v>
      </c>
      <c r="O536" s="42" t="str">
        <f t="shared" si="51"/>
        <v>4</v>
      </c>
      <c r="P536" s="42">
        <f t="shared" si="52"/>
        <v>0</v>
      </c>
      <c r="Q536" s="43">
        <f t="shared" si="53"/>
        <v>240</v>
      </c>
      <c r="R536" s="43">
        <f t="shared" si="54"/>
        <v>4</v>
      </c>
      <c r="U536" s="40"/>
      <c r="V536" s="40"/>
      <c r="W536" s="10"/>
      <c r="X536" s="6"/>
    </row>
    <row r="537" spans="1:24">
      <c r="A537" s="45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456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6">
        <v>4</v>
      </c>
      <c r="N537" s="41">
        <f t="shared" si="50"/>
        <v>1</v>
      </c>
      <c r="O537" s="42" t="str">
        <f t="shared" si="51"/>
        <v>4</v>
      </c>
      <c r="P537" s="42">
        <f t="shared" si="52"/>
        <v>0</v>
      </c>
      <c r="Q537" s="43">
        <f t="shared" si="53"/>
        <v>240</v>
      </c>
      <c r="R537" s="43">
        <f t="shared" si="54"/>
        <v>4</v>
      </c>
      <c r="U537" s="40"/>
      <c r="V537" s="40"/>
      <c r="W537" s="10"/>
      <c r="X537" s="6"/>
    </row>
    <row r="538" spans="1:24">
      <c r="A538" s="45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456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6">
        <v>4</v>
      </c>
      <c r="N538" s="41">
        <f t="shared" si="50"/>
        <v>1</v>
      </c>
      <c r="O538" s="42" t="str">
        <f t="shared" si="51"/>
        <v>4</v>
      </c>
      <c r="P538" s="42">
        <f t="shared" si="52"/>
        <v>0</v>
      </c>
      <c r="Q538" s="43">
        <f t="shared" si="53"/>
        <v>240</v>
      </c>
      <c r="R538" s="43">
        <f t="shared" si="54"/>
        <v>4</v>
      </c>
      <c r="U538" s="40"/>
      <c r="V538" s="40"/>
      <c r="W538" s="10"/>
      <c r="X538" s="6"/>
    </row>
    <row r="539" spans="1:24">
      <c r="A539" s="45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456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6">
        <v>11</v>
      </c>
      <c r="N539" s="41">
        <f t="shared" si="50"/>
        <v>2</v>
      </c>
      <c r="O539" s="42" t="str">
        <f t="shared" si="51"/>
        <v>11</v>
      </c>
      <c r="P539" s="42">
        <f t="shared" si="52"/>
        <v>0</v>
      </c>
      <c r="Q539" s="43">
        <f t="shared" si="53"/>
        <v>660</v>
      </c>
      <c r="R539" s="43">
        <f t="shared" si="54"/>
        <v>11</v>
      </c>
      <c r="U539" s="40"/>
      <c r="V539" s="40"/>
      <c r="W539" s="10"/>
      <c r="X539" s="6"/>
    </row>
    <row r="540" spans="1:24">
      <c r="A540" s="45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456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6">
        <v>8</v>
      </c>
      <c r="N540" s="41">
        <f t="shared" si="50"/>
        <v>1</v>
      </c>
      <c r="O540" s="42" t="str">
        <f t="shared" si="51"/>
        <v>8</v>
      </c>
      <c r="P540" s="42">
        <f t="shared" si="52"/>
        <v>0</v>
      </c>
      <c r="Q540" s="43">
        <f t="shared" si="53"/>
        <v>480</v>
      </c>
      <c r="R540" s="43">
        <f t="shared" si="54"/>
        <v>8</v>
      </c>
      <c r="U540" s="40"/>
      <c r="V540" s="40"/>
      <c r="W540" s="10"/>
      <c r="X540" s="6"/>
    </row>
    <row r="541" spans="1:24">
      <c r="A541" s="45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456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6">
        <v>10</v>
      </c>
      <c r="N541" s="41">
        <f t="shared" si="50"/>
        <v>2</v>
      </c>
      <c r="O541" s="42" t="str">
        <f t="shared" si="51"/>
        <v>10</v>
      </c>
      <c r="P541" s="42">
        <f t="shared" si="52"/>
        <v>0</v>
      </c>
      <c r="Q541" s="43">
        <f t="shared" si="53"/>
        <v>600</v>
      </c>
      <c r="R541" s="43">
        <f t="shared" si="54"/>
        <v>10</v>
      </c>
      <c r="U541" s="40"/>
      <c r="V541" s="40"/>
      <c r="W541" s="10"/>
      <c r="X541" s="6"/>
    </row>
    <row r="542" spans="1:24">
      <c r="A542" s="45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456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6">
        <v>6</v>
      </c>
      <c r="N542" s="41">
        <f t="shared" si="50"/>
        <v>1</v>
      </c>
      <c r="O542" s="42" t="str">
        <f t="shared" si="51"/>
        <v>6</v>
      </c>
      <c r="P542" s="42">
        <f t="shared" si="52"/>
        <v>0</v>
      </c>
      <c r="Q542" s="43">
        <f t="shared" si="53"/>
        <v>360</v>
      </c>
      <c r="R542" s="43">
        <f t="shared" si="54"/>
        <v>6</v>
      </c>
      <c r="U542" s="40"/>
      <c r="V542" s="40"/>
      <c r="W542" s="10"/>
      <c r="X542" s="6"/>
    </row>
    <row r="543" spans="1:24">
      <c r="A543" s="45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6">
        <v>8</v>
      </c>
      <c r="N543" s="41">
        <f t="shared" si="50"/>
        <v>1</v>
      </c>
      <c r="O543" s="42" t="str">
        <f t="shared" si="51"/>
        <v>8</v>
      </c>
      <c r="P543" s="42">
        <f t="shared" si="52"/>
        <v>0</v>
      </c>
      <c r="Q543" s="43">
        <f t="shared" si="53"/>
        <v>480</v>
      </c>
      <c r="R543" s="43">
        <f t="shared" si="54"/>
        <v>8</v>
      </c>
      <c r="U543" s="40"/>
      <c r="V543" s="40"/>
      <c r="W543" s="10"/>
      <c r="X543" s="6"/>
    </row>
    <row r="544" spans="1:24">
      <c r="A544" s="45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6">
        <v>7</v>
      </c>
      <c r="N544" s="41">
        <f t="shared" si="50"/>
        <v>1</v>
      </c>
      <c r="O544" s="42" t="str">
        <f t="shared" si="51"/>
        <v>7</v>
      </c>
      <c r="P544" s="42">
        <f t="shared" si="52"/>
        <v>0</v>
      </c>
      <c r="Q544" s="43">
        <f t="shared" si="53"/>
        <v>420</v>
      </c>
      <c r="R544" s="43">
        <f t="shared" si="54"/>
        <v>7</v>
      </c>
      <c r="U544" s="40"/>
      <c r="V544" s="40"/>
      <c r="W544" s="10"/>
      <c r="X544" s="6"/>
    </row>
    <row r="545" spans="1:24">
      <c r="A545" s="45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455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6">
        <v>4</v>
      </c>
      <c r="N545" s="41">
        <f t="shared" si="50"/>
        <v>1</v>
      </c>
      <c r="O545" s="42" t="str">
        <f t="shared" si="51"/>
        <v>4</v>
      </c>
      <c r="P545" s="42">
        <f t="shared" si="52"/>
        <v>0</v>
      </c>
      <c r="Q545" s="43">
        <f t="shared" si="53"/>
        <v>240</v>
      </c>
      <c r="R545" s="43">
        <f t="shared" si="54"/>
        <v>4</v>
      </c>
      <c r="U545" s="40"/>
      <c r="V545" s="40"/>
      <c r="W545" s="10"/>
      <c r="X545" s="6"/>
    </row>
    <row r="546" spans="1:24">
      <c r="A546" s="45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455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6">
        <v>1</v>
      </c>
      <c r="N546" s="41">
        <f t="shared" si="50"/>
        <v>1</v>
      </c>
      <c r="O546" s="42" t="str">
        <f t="shared" si="51"/>
        <v>1</v>
      </c>
      <c r="P546" s="42">
        <f t="shared" si="52"/>
        <v>0</v>
      </c>
      <c r="Q546" s="43">
        <f t="shared" si="53"/>
        <v>60</v>
      </c>
      <c r="R546" s="43">
        <f t="shared" si="54"/>
        <v>1</v>
      </c>
      <c r="U546" s="40"/>
      <c r="V546" s="40"/>
      <c r="W546" s="10"/>
      <c r="X546" s="6"/>
    </row>
    <row r="547" spans="1:24">
      <c r="A547" s="45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455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6">
        <v>1</v>
      </c>
      <c r="N547" s="41">
        <f t="shared" si="50"/>
        <v>1</v>
      </c>
      <c r="O547" s="42" t="str">
        <f t="shared" si="51"/>
        <v>1</v>
      </c>
      <c r="P547" s="42">
        <f t="shared" si="52"/>
        <v>0</v>
      </c>
      <c r="Q547" s="43">
        <f t="shared" si="53"/>
        <v>60</v>
      </c>
      <c r="R547" s="43">
        <f t="shared" si="54"/>
        <v>1</v>
      </c>
      <c r="U547" s="40"/>
      <c r="V547" s="40"/>
      <c r="W547" s="10"/>
      <c r="X547" s="6"/>
    </row>
    <row r="548" spans="1:24">
      <c r="A548" s="45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455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6">
        <v>3</v>
      </c>
      <c r="N548" s="41">
        <f t="shared" si="50"/>
        <v>1</v>
      </c>
      <c r="O548" s="42" t="str">
        <f t="shared" si="51"/>
        <v>3</v>
      </c>
      <c r="P548" s="42">
        <f t="shared" si="52"/>
        <v>0</v>
      </c>
      <c r="Q548" s="43">
        <f t="shared" si="53"/>
        <v>180</v>
      </c>
      <c r="R548" s="43">
        <f t="shared" si="54"/>
        <v>3</v>
      </c>
      <c r="U548" s="40"/>
      <c r="V548" s="40"/>
      <c r="W548" s="10"/>
      <c r="X548" s="6"/>
    </row>
    <row r="549" spans="1:24">
      <c r="A549" s="45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455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6">
        <v>2</v>
      </c>
      <c r="N549" s="41">
        <f t="shared" si="50"/>
        <v>1</v>
      </c>
      <c r="O549" s="42" t="str">
        <f t="shared" si="51"/>
        <v>2</v>
      </c>
      <c r="P549" s="42">
        <f t="shared" si="52"/>
        <v>0</v>
      </c>
      <c r="Q549" s="43">
        <f t="shared" si="53"/>
        <v>120</v>
      </c>
      <c r="R549" s="43">
        <f t="shared" si="54"/>
        <v>2</v>
      </c>
      <c r="U549" s="40"/>
      <c r="V549" s="40"/>
      <c r="W549" s="10"/>
      <c r="X549" s="6"/>
    </row>
    <row r="550" spans="1:24">
      <c r="A550" s="45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455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6">
        <v>4</v>
      </c>
      <c r="N550" s="41">
        <f t="shared" si="50"/>
        <v>1</v>
      </c>
      <c r="O550" s="42" t="str">
        <f t="shared" si="51"/>
        <v>4</v>
      </c>
      <c r="P550" s="42">
        <f t="shared" si="52"/>
        <v>0</v>
      </c>
      <c r="Q550" s="43">
        <f t="shared" si="53"/>
        <v>240</v>
      </c>
      <c r="R550" s="43">
        <f t="shared" si="54"/>
        <v>4</v>
      </c>
      <c r="U550" s="40"/>
      <c r="V550" s="40"/>
      <c r="W550" s="10"/>
      <c r="X550" s="6"/>
    </row>
    <row r="551" spans="1:24">
      <c r="A551" s="45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6">
        <v>30</v>
      </c>
      <c r="N551" s="41">
        <f t="shared" si="50"/>
        <v>2</v>
      </c>
      <c r="O551" s="42" t="str">
        <f t="shared" si="51"/>
        <v>30</v>
      </c>
      <c r="P551" s="42">
        <f t="shared" si="52"/>
        <v>0</v>
      </c>
      <c r="Q551" s="43">
        <f t="shared" si="53"/>
        <v>1800</v>
      </c>
      <c r="R551" s="43">
        <f t="shared" si="54"/>
        <v>30</v>
      </c>
      <c r="U551" s="40"/>
      <c r="V551" s="40"/>
      <c r="W551" s="10"/>
      <c r="X551" s="6"/>
    </row>
    <row r="552" spans="1:24">
      <c r="A552" s="45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6">
        <v>30</v>
      </c>
      <c r="N552" s="41">
        <f t="shared" si="50"/>
        <v>2</v>
      </c>
      <c r="O552" s="42" t="str">
        <f t="shared" si="51"/>
        <v>30</v>
      </c>
      <c r="P552" s="42">
        <f t="shared" si="52"/>
        <v>0</v>
      </c>
      <c r="Q552" s="43">
        <f t="shared" si="53"/>
        <v>1800</v>
      </c>
      <c r="R552" s="43">
        <f t="shared" si="54"/>
        <v>30</v>
      </c>
      <c r="U552" s="40"/>
      <c r="V552" s="40"/>
      <c r="W552" s="10"/>
      <c r="X552" s="6"/>
    </row>
    <row r="553" spans="1:24">
      <c r="A553" s="45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6">
        <v>3</v>
      </c>
      <c r="N553" s="41">
        <f t="shared" si="50"/>
        <v>1</v>
      </c>
      <c r="O553" s="42" t="str">
        <f t="shared" si="51"/>
        <v>3</v>
      </c>
      <c r="P553" s="42">
        <f t="shared" si="52"/>
        <v>0</v>
      </c>
      <c r="Q553" s="43">
        <f t="shared" si="53"/>
        <v>180</v>
      </c>
      <c r="R553" s="43">
        <f t="shared" si="54"/>
        <v>3</v>
      </c>
      <c r="U553" s="40"/>
      <c r="V553" s="40"/>
      <c r="W553" s="10"/>
      <c r="X553" s="6"/>
    </row>
    <row r="554" spans="1:24">
      <c r="A554" s="45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6">
        <v>8</v>
      </c>
      <c r="N554" s="41">
        <f t="shared" si="50"/>
        <v>1</v>
      </c>
      <c r="O554" s="42" t="str">
        <f t="shared" si="51"/>
        <v>8</v>
      </c>
      <c r="P554" s="42">
        <f t="shared" si="52"/>
        <v>0</v>
      </c>
      <c r="Q554" s="43">
        <f t="shared" si="53"/>
        <v>480</v>
      </c>
      <c r="R554" s="43">
        <f t="shared" si="54"/>
        <v>8</v>
      </c>
      <c r="U554" s="40"/>
      <c r="V554" s="40"/>
      <c r="W554" s="10"/>
      <c r="X554" s="6"/>
    </row>
    <row r="555" spans="1:24">
      <c r="A555" s="45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6">
        <v>8</v>
      </c>
      <c r="N555" s="41">
        <f t="shared" si="50"/>
        <v>1</v>
      </c>
      <c r="O555" s="42" t="str">
        <f t="shared" si="51"/>
        <v>8</v>
      </c>
      <c r="P555" s="42">
        <f t="shared" si="52"/>
        <v>0</v>
      </c>
      <c r="Q555" s="43">
        <f t="shared" si="53"/>
        <v>480</v>
      </c>
      <c r="R555" s="43">
        <f t="shared" si="54"/>
        <v>8</v>
      </c>
      <c r="U555" s="40"/>
      <c r="V555" s="40"/>
      <c r="W555" s="10"/>
      <c r="X555" s="6"/>
    </row>
    <row r="556" spans="1:24">
      <c r="A556" s="45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6">
        <v>330</v>
      </c>
      <c r="N556" s="41">
        <f t="shared" si="50"/>
        <v>3</v>
      </c>
      <c r="O556" s="42" t="str">
        <f t="shared" si="51"/>
        <v>33</v>
      </c>
      <c r="P556" s="42" t="str">
        <f t="shared" si="52"/>
        <v>0</v>
      </c>
      <c r="Q556" s="43">
        <f t="shared" si="53"/>
        <v>1980</v>
      </c>
      <c r="R556" s="43">
        <f t="shared" si="54"/>
        <v>33</v>
      </c>
      <c r="U556" s="40"/>
      <c r="V556" s="40"/>
      <c r="W556" s="10"/>
      <c r="X556" s="6"/>
    </row>
    <row r="557" spans="1:24">
      <c r="A557" s="45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6">
        <v>2</v>
      </c>
      <c r="N557" s="41">
        <f t="shared" si="50"/>
        <v>1</v>
      </c>
      <c r="O557" s="42" t="str">
        <f t="shared" si="51"/>
        <v>2</v>
      </c>
      <c r="P557" s="42">
        <f t="shared" si="52"/>
        <v>0</v>
      </c>
      <c r="Q557" s="43">
        <f t="shared" si="53"/>
        <v>120</v>
      </c>
      <c r="R557" s="43">
        <f t="shared" si="54"/>
        <v>2</v>
      </c>
      <c r="U557" s="40"/>
      <c r="V557" s="40"/>
      <c r="W557" s="10"/>
      <c r="X557" s="6"/>
    </row>
    <row r="558" spans="1:24">
      <c r="A558" s="45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465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6">
        <v>5</v>
      </c>
      <c r="N558" s="41">
        <f t="shared" si="50"/>
        <v>1</v>
      </c>
      <c r="O558" s="42" t="str">
        <f t="shared" si="51"/>
        <v>5</v>
      </c>
      <c r="P558" s="42">
        <f t="shared" si="52"/>
        <v>0</v>
      </c>
      <c r="Q558" s="43">
        <f t="shared" si="53"/>
        <v>300</v>
      </c>
      <c r="R558" s="43">
        <f t="shared" si="54"/>
        <v>5</v>
      </c>
      <c r="U558" s="40"/>
      <c r="V558" s="40"/>
      <c r="W558" s="10"/>
      <c r="X558" s="6"/>
    </row>
    <row r="559" spans="1:24">
      <c r="A559" s="45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460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6">
        <v>1130</v>
      </c>
      <c r="N559" s="41">
        <f t="shared" si="50"/>
        <v>4</v>
      </c>
      <c r="O559" s="42" t="str">
        <f t="shared" si="51"/>
        <v>11</v>
      </c>
      <c r="P559" s="42" t="str">
        <f t="shared" si="52"/>
        <v>30</v>
      </c>
      <c r="Q559" s="43">
        <f t="shared" si="53"/>
        <v>690</v>
      </c>
      <c r="R559" s="43">
        <f t="shared" si="54"/>
        <v>11.5</v>
      </c>
      <c r="U559" s="40"/>
      <c r="V559" s="40"/>
      <c r="W559" s="10"/>
      <c r="X559" s="6"/>
    </row>
    <row r="560" spans="1:24">
      <c r="A560" s="45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460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6">
        <v>2830</v>
      </c>
      <c r="N560" s="41">
        <f t="shared" si="50"/>
        <v>4</v>
      </c>
      <c r="O560" s="42" t="str">
        <f t="shared" si="51"/>
        <v>28</v>
      </c>
      <c r="P560" s="42" t="str">
        <f t="shared" si="52"/>
        <v>30</v>
      </c>
      <c r="Q560" s="43">
        <f t="shared" si="53"/>
        <v>1710</v>
      </c>
      <c r="R560" s="43">
        <f t="shared" si="54"/>
        <v>28.5</v>
      </c>
      <c r="U560" s="40"/>
      <c r="V560" s="40"/>
      <c r="W560" s="10"/>
      <c r="X560" s="6"/>
    </row>
    <row r="561" spans="1:24">
      <c r="A561" s="45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460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6">
        <v>6</v>
      </c>
      <c r="N561" s="41">
        <f t="shared" si="50"/>
        <v>1</v>
      </c>
      <c r="O561" s="42" t="str">
        <f t="shared" si="51"/>
        <v>6</v>
      </c>
      <c r="P561" s="42">
        <f t="shared" si="52"/>
        <v>0</v>
      </c>
      <c r="Q561" s="43">
        <f t="shared" si="53"/>
        <v>360</v>
      </c>
      <c r="R561" s="43">
        <f t="shared" si="54"/>
        <v>6</v>
      </c>
      <c r="U561" s="40"/>
      <c r="V561" s="40"/>
      <c r="W561" s="10"/>
      <c r="X561" s="6"/>
    </row>
    <row r="562" spans="1:24">
      <c r="A562" s="45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460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6">
        <v>39</v>
      </c>
      <c r="N562" s="41">
        <f t="shared" si="50"/>
        <v>2</v>
      </c>
      <c r="O562" s="42" t="str">
        <f t="shared" si="51"/>
        <v>39</v>
      </c>
      <c r="P562" s="42">
        <f t="shared" si="52"/>
        <v>0</v>
      </c>
      <c r="Q562" s="43">
        <f t="shared" si="53"/>
        <v>2340</v>
      </c>
      <c r="R562" s="43">
        <f t="shared" si="54"/>
        <v>39</v>
      </c>
      <c r="U562" s="40"/>
      <c r="V562" s="40"/>
      <c r="W562" s="10"/>
      <c r="X562" s="6"/>
    </row>
    <row r="563" spans="1:24">
      <c r="A563" s="45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457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6">
        <v>430</v>
      </c>
      <c r="N563" s="41">
        <f t="shared" si="50"/>
        <v>3</v>
      </c>
      <c r="O563" s="42" t="str">
        <f t="shared" si="51"/>
        <v>43</v>
      </c>
      <c r="P563" s="42" t="str">
        <f t="shared" si="52"/>
        <v>0</v>
      </c>
      <c r="Q563" s="43">
        <f t="shared" si="53"/>
        <v>2580</v>
      </c>
      <c r="R563" s="43">
        <f t="shared" si="54"/>
        <v>43</v>
      </c>
      <c r="U563" s="40"/>
      <c r="V563" s="40"/>
      <c r="W563" s="10"/>
      <c r="X563" s="6"/>
    </row>
    <row r="564" spans="1:24">
      <c r="A564" s="45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457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6">
        <v>7030</v>
      </c>
      <c r="N564" s="41">
        <f t="shared" si="50"/>
        <v>4</v>
      </c>
      <c r="O564" s="42" t="str">
        <f t="shared" si="51"/>
        <v>70</v>
      </c>
      <c r="P564" s="42" t="str">
        <f t="shared" si="52"/>
        <v>30</v>
      </c>
      <c r="Q564" s="43">
        <f t="shared" si="53"/>
        <v>4230</v>
      </c>
      <c r="R564" s="43">
        <f t="shared" si="54"/>
        <v>70.5</v>
      </c>
      <c r="U564" s="40"/>
      <c r="V564" s="40"/>
      <c r="W564" s="10"/>
      <c r="X564" s="6"/>
    </row>
    <row r="565" spans="1:24">
      <c r="A565" s="45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457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6">
        <v>5130</v>
      </c>
      <c r="N565" s="41">
        <f t="shared" si="50"/>
        <v>4</v>
      </c>
      <c r="O565" s="42" t="str">
        <f t="shared" si="51"/>
        <v>51</v>
      </c>
      <c r="P565" s="42" t="str">
        <f t="shared" si="52"/>
        <v>30</v>
      </c>
      <c r="Q565" s="43">
        <f t="shared" si="53"/>
        <v>3090</v>
      </c>
      <c r="R565" s="43">
        <f t="shared" si="54"/>
        <v>51.5</v>
      </c>
      <c r="U565" s="40"/>
      <c r="V565" s="40"/>
      <c r="W565" s="10"/>
      <c r="X565" s="6"/>
    </row>
    <row r="566" spans="1:24">
      <c r="A566" s="45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6">
        <v>36</v>
      </c>
      <c r="N566" s="41">
        <f t="shared" si="50"/>
        <v>2</v>
      </c>
      <c r="O566" s="42" t="str">
        <f t="shared" si="51"/>
        <v>36</v>
      </c>
      <c r="P566" s="42">
        <f t="shared" si="52"/>
        <v>0</v>
      </c>
      <c r="Q566" s="43">
        <f t="shared" si="53"/>
        <v>2160</v>
      </c>
      <c r="R566" s="43">
        <f t="shared" si="54"/>
        <v>36</v>
      </c>
      <c r="U566" s="40"/>
      <c r="V566" s="40"/>
      <c r="W566" s="10"/>
      <c r="X566" s="6"/>
    </row>
    <row r="567" spans="1:24">
      <c r="A567" s="45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6">
        <v>74</v>
      </c>
      <c r="N567" s="41">
        <f t="shared" si="50"/>
        <v>2</v>
      </c>
      <c r="O567" s="42" t="str">
        <f t="shared" si="51"/>
        <v>74</v>
      </c>
      <c r="P567" s="42">
        <f t="shared" si="52"/>
        <v>0</v>
      </c>
      <c r="Q567" s="43">
        <f t="shared" si="53"/>
        <v>4440</v>
      </c>
      <c r="R567" s="43">
        <f t="shared" si="54"/>
        <v>74</v>
      </c>
      <c r="U567" s="40"/>
      <c r="V567" s="40"/>
      <c r="W567" s="10"/>
      <c r="X567" s="6"/>
    </row>
    <row r="568" spans="1:24">
      <c r="A568" s="45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6">
        <v>230</v>
      </c>
      <c r="N568" s="41">
        <f t="shared" si="50"/>
        <v>3</v>
      </c>
      <c r="O568" s="42" t="str">
        <f t="shared" si="51"/>
        <v>23</v>
      </c>
      <c r="P568" s="42" t="str">
        <f t="shared" si="52"/>
        <v>0</v>
      </c>
      <c r="Q568" s="43">
        <f t="shared" si="53"/>
        <v>1380</v>
      </c>
      <c r="R568" s="43">
        <f t="shared" si="54"/>
        <v>23</v>
      </c>
      <c r="U568" s="40"/>
      <c r="V568" s="40"/>
      <c r="W568" s="10"/>
      <c r="X568" s="6"/>
    </row>
    <row r="569" spans="1:24">
      <c r="A569" s="45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6">
        <v>1230</v>
      </c>
      <c r="N569" s="41">
        <f t="shared" si="50"/>
        <v>4</v>
      </c>
      <c r="O569" s="42" t="str">
        <f t="shared" si="51"/>
        <v>12</v>
      </c>
      <c r="P569" s="42" t="str">
        <f t="shared" si="52"/>
        <v>30</v>
      </c>
      <c r="Q569" s="43">
        <f t="shared" si="53"/>
        <v>750</v>
      </c>
      <c r="R569" s="43">
        <f t="shared" si="54"/>
        <v>12.5</v>
      </c>
      <c r="U569" s="40"/>
      <c r="V569" s="40"/>
      <c r="W569" s="10"/>
      <c r="X569" s="6"/>
    </row>
    <row r="570" spans="1:24">
      <c r="A570" s="45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6">
        <v>3</v>
      </c>
      <c r="N570" s="41">
        <f t="shared" si="50"/>
        <v>1</v>
      </c>
      <c r="O570" s="42" t="str">
        <f t="shared" si="51"/>
        <v>3</v>
      </c>
      <c r="P570" s="42">
        <f t="shared" si="52"/>
        <v>0</v>
      </c>
      <c r="Q570" s="43">
        <f t="shared" si="53"/>
        <v>180</v>
      </c>
      <c r="R570" s="43">
        <f t="shared" si="54"/>
        <v>3</v>
      </c>
      <c r="U570" s="40"/>
      <c r="V570" s="40"/>
      <c r="W570" s="10"/>
      <c r="X570" s="6"/>
    </row>
    <row r="571" spans="1:24">
      <c r="A571" s="45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6">
        <v>2</v>
      </c>
      <c r="N571" s="41">
        <f t="shared" si="50"/>
        <v>1</v>
      </c>
      <c r="O571" s="42" t="str">
        <f t="shared" si="51"/>
        <v>2</v>
      </c>
      <c r="P571" s="42">
        <f t="shared" si="52"/>
        <v>0</v>
      </c>
      <c r="Q571" s="43">
        <f t="shared" si="53"/>
        <v>120</v>
      </c>
      <c r="R571" s="43">
        <f t="shared" si="54"/>
        <v>2</v>
      </c>
      <c r="U571" s="40"/>
      <c r="V571" s="40"/>
      <c r="W571" s="10"/>
      <c r="X571" s="6"/>
    </row>
    <row r="572" spans="1:24">
      <c r="A572" s="45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457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6">
        <v>42</v>
      </c>
      <c r="N572" s="41">
        <f t="shared" si="50"/>
        <v>2</v>
      </c>
      <c r="O572" s="42" t="str">
        <f t="shared" si="51"/>
        <v>42</v>
      </c>
      <c r="P572" s="42">
        <f t="shared" si="52"/>
        <v>0</v>
      </c>
      <c r="Q572" s="43">
        <f t="shared" si="53"/>
        <v>2520</v>
      </c>
      <c r="R572" s="43">
        <f t="shared" si="54"/>
        <v>42</v>
      </c>
      <c r="U572" s="40"/>
      <c r="V572" s="40"/>
      <c r="W572" s="10"/>
      <c r="X572" s="6"/>
    </row>
    <row r="573" spans="1:24">
      <c r="A573" s="45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6">
        <v>8</v>
      </c>
      <c r="N573" s="41">
        <f t="shared" si="50"/>
        <v>1</v>
      </c>
      <c r="O573" s="42" t="str">
        <f t="shared" si="51"/>
        <v>8</v>
      </c>
      <c r="P573" s="42">
        <f t="shared" si="52"/>
        <v>0</v>
      </c>
      <c r="Q573" s="43">
        <f t="shared" si="53"/>
        <v>480</v>
      </c>
      <c r="R573" s="43">
        <f t="shared" si="54"/>
        <v>8</v>
      </c>
      <c r="U573" s="40"/>
      <c r="V573" s="40"/>
      <c r="W573" s="10"/>
      <c r="X573" s="6"/>
    </row>
    <row r="574" spans="1:24">
      <c r="A574" s="45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460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6">
        <v>35</v>
      </c>
      <c r="N574" s="41">
        <f t="shared" si="50"/>
        <v>2</v>
      </c>
      <c r="O574" s="42" t="str">
        <f t="shared" si="51"/>
        <v>35</v>
      </c>
      <c r="P574" s="42">
        <f t="shared" si="52"/>
        <v>0</v>
      </c>
      <c r="Q574" s="43">
        <f t="shared" si="53"/>
        <v>2100</v>
      </c>
      <c r="R574" s="43">
        <f t="shared" si="54"/>
        <v>35</v>
      </c>
      <c r="U574" s="40"/>
      <c r="V574" s="40"/>
      <c r="W574" s="10"/>
      <c r="X574" s="6"/>
    </row>
    <row r="575" spans="1:24">
      <c r="A575" s="45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6">
        <v>25</v>
      </c>
      <c r="N575" s="41">
        <f t="shared" si="50"/>
        <v>2</v>
      </c>
      <c r="O575" s="42" t="str">
        <f t="shared" si="51"/>
        <v>25</v>
      </c>
      <c r="P575" s="42">
        <f t="shared" si="52"/>
        <v>0</v>
      </c>
      <c r="Q575" s="43">
        <f t="shared" si="53"/>
        <v>1500</v>
      </c>
      <c r="R575" s="43">
        <f t="shared" si="54"/>
        <v>25</v>
      </c>
      <c r="U575" s="40"/>
      <c r="V575" s="40"/>
      <c r="W575" s="10"/>
      <c r="X575" s="6"/>
    </row>
    <row r="576" spans="1:24">
      <c r="A576" s="45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6">
        <v>37</v>
      </c>
      <c r="N576" s="41">
        <f t="shared" si="50"/>
        <v>2</v>
      </c>
      <c r="O576" s="42" t="str">
        <f t="shared" si="51"/>
        <v>37</v>
      </c>
      <c r="P576" s="42">
        <f t="shared" si="52"/>
        <v>0</v>
      </c>
      <c r="Q576" s="43">
        <f t="shared" si="53"/>
        <v>2220</v>
      </c>
      <c r="R576" s="43">
        <f t="shared" si="54"/>
        <v>37</v>
      </c>
      <c r="U576" s="40"/>
      <c r="V576" s="40"/>
      <c r="W576" s="10"/>
      <c r="X576" s="6"/>
    </row>
    <row r="577" spans="1:24">
      <c r="A577" s="45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465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6">
        <v>19</v>
      </c>
      <c r="N577" s="41">
        <f t="shared" si="50"/>
        <v>2</v>
      </c>
      <c r="O577" s="42" t="str">
        <f t="shared" si="51"/>
        <v>19</v>
      </c>
      <c r="P577" s="42">
        <f t="shared" si="52"/>
        <v>0</v>
      </c>
      <c r="Q577" s="43">
        <f t="shared" si="53"/>
        <v>1140</v>
      </c>
      <c r="R577" s="43">
        <f t="shared" si="54"/>
        <v>19</v>
      </c>
      <c r="U577" s="40"/>
      <c r="V577" s="40"/>
      <c r="W577" s="10"/>
      <c r="X577" s="6"/>
    </row>
    <row r="578" spans="1:24">
      <c r="A578" s="45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465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6">
        <v>24</v>
      </c>
      <c r="N578" s="41">
        <f t="shared" si="50"/>
        <v>2</v>
      </c>
      <c r="O578" s="42" t="str">
        <f t="shared" si="51"/>
        <v>24</v>
      </c>
      <c r="P578" s="42">
        <f t="shared" si="52"/>
        <v>0</v>
      </c>
      <c r="Q578" s="43">
        <f t="shared" si="53"/>
        <v>1440</v>
      </c>
      <c r="R578" s="43">
        <f t="shared" si="54"/>
        <v>24</v>
      </c>
      <c r="U578" s="40"/>
      <c r="V578" s="40"/>
      <c r="W578" s="10"/>
      <c r="X578" s="6"/>
    </row>
    <row r="579" spans="1:24">
      <c r="A579" s="45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465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6">
        <v>3630</v>
      </c>
      <c r="N579" s="41">
        <f t="shared" ref="N579:N642" si="56">LEN($M579)</f>
        <v>4</v>
      </c>
      <c r="O579" s="42" t="str">
        <f t="shared" ref="O579:O642" si="57">IF(N579="1",$M579,IF(N579=2,LEFT($M579,2),LEFT($M579,2)))</f>
        <v>36</v>
      </c>
      <c r="P579" s="42" t="str">
        <f t="shared" ref="P579:P642" si="58">IF(N579&lt;=2,0,MID($M579,3,3))</f>
        <v>30</v>
      </c>
      <c r="Q579" s="43">
        <f t="shared" ref="Q579:Q642" si="59">(O579*60)+P579</f>
        <v>2190</v>
      </c>
      <c r="R579" s="43">
        <f t="shared" ref="R579:R642" si="60">+Q579/60</f>
        <v>36.5</v>
      </c>
      <c r="U579" s="40"/>
      <c r="V579" s="40"/>
      <c r="W579" s="10"/>
      <c r="X579" s="6"/>
    </row>
    <row r="580" spans="1:24">
      <c r="A580" s="45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467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6">
        <v>2130</v>
      </c>
      <c r="N580" s="41">
        <f t="shared" si="56"/>
        <v>4</v>
      </c>
      <c r="O580" s="42" t="str">
        <f t="shared" si="57"/>
        <v>21</v>
      </c>
      <c r="P580" s="42" t="str">
        <f t="shared" si="58"/>
        <v>30</v>
      </c>
      <c r="Q580" s="43">
        <f t="shared" si="59"/>
        <v>1290</v>
      </c>
      <c r="R580" s="43">
        <f t="shared" si="60"/>
        <v>21.5</v>
      </c>
      <c r="U580" s="40"/>
      <c r="V580" s="40"/>
      <c r="W580" s="10"/>
      <c r="X580" s="6"/>
    </row>
    <row r="581" spans="1:24">
      <c r="A581" s="45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467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6">
        <v>26</v>
      </c>
      <c r="N581" s="41">
        <f t="shared" si="56"/>
        <v>2</v>
      </c>
      <c r="O581" s="42" t="str">
        <f t="shared" si="57"/>
        <v>26</v>
      </c>
      <c r="P581" s="42">
        <f t="shared" si="58"/>
        <v>0</v>
      </c>
      <c r="Q581" s="43">
        <f t="shared" si="59"/>
        <v>1560</v>
      </c>
      <c r="R581" s="43">
        <f t="shared" si="60"/>
        <v>26</v>
      </c>
      <c r="U581" s="40"/>
      <c r="V581" s="40"/>
      <c r="W581" s="10"/>
      <c r="X581" s="6"/>
    </row>
    <row r="582" spans="1:24">
      <c r="A582" s="45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467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6">
        <v>45</v>
      </c>
      <c r="N582" s="41">
        <f t="shared" si="56"/>
        <v>2</v>
      </c>
      <c r="O582" s="42" t="str">
        <f t="shared" si="57"/>
        <v>45</v>
      </c>
      <c r="P582" s="42">
        <f t="shared" si="58"/>
        <v>0</v>
      </c>
      <c r="Q582" s="43">
        <f t="shared" si="59"/>
        <v>2700</v>
      </c>
      <c r="R582" s="43">
        <f t="shared" si="60"/>
        <v>45</v>
      </c>
      <c r="U582" s="40"/>
      <c r="V582" s="40"/>
      <c r="W582" s="10"/>
      <c r="X582" s="6"/>
    </row>
    <row r="583" spans="1:24">
      <c r="A583" s="45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467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6">
        <v>1930</v>
      </c>
      <c r="N583" s="41">
        <f t="shared" si="56"/>
        <v>4</v>
      </c>
      <c r="O583" s="42" t="str">
        <f t="shared" si="57"/>
        <v>19</v>
      </c>
      <c r="P583" s="42" t="str">
        <f t="shared" si="58"/>
        <v>30</v>
      </c>
      <c r="Q583" s="43">
        <f t="shared" si="59"/>
        <v>1170</v>
      </c>
      <c r="R583" s="43">
        <f t="shared" si="60"/>
        <v>19.5</v>
      </c>
      <c r="U583" s="40"/>
      <c r="V583" s="40"/>
      <c r="W583" s="10"/>
      <c r="X583" s="6"/>
    </row>
    <row r="584" spans="1:24">
      <c r="A584" s="45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6">
        <v>24</v>
      </c>
      <c r="N584" s="41">
        <f t="shared" si="56"/>
        <v>2</v>
      </c>
      <c r="O584" s="42" t="str">
        <f t="shared" si="57"/>
        <v>24</v>
      </c>
      <c r="P584" s="42">
        <f t="shared" si="58"/>
        <v>0</v>
      </c>
      <c r="Q584" s="43">
        <f t="shared" si="59"/>
        <v>1440</v>
      </c>
      <c r="R584" s="43">
        <f t="shared" si="60"/>
        <v>24</v>
      </c>
      <c r="U584" s="40"/>
      <c r="V584" s="40"/>
      <c r="W584" s="10"/>
      <c r="X584" s="6"/>
    </row>
    <row r="585" spans="1:24">
      <c r="A585" s="45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6">
        <v>16</v>
      </c>
      <c r="N585" s="41">
        <f t="shared" si="56"/>
        <v>2</v>
      </c>
      <c r="O585" s="42" t="str">
        <f t="shared" si="57"/>
        <v>16</v>
      </c>
      <c r="P585" s="42">
        <f t="shared" si="58"/>
        <v>0</v>
      </c>
      <c r="Q585" s="43">
        <f t="shared" si="59"/>
        <v>960</v>
      </c>
      <c r="R585" s="43">
        <f t="shared" si="60"/>
        <v>16</v>
      </c>
      <c r="U585" s="40"/>
      <c r="V585" s="40"/>
      <c r="W585" s="10"/>
      <c r="X585" s="6"/>
    </row>
    <row r="586" spans="1:24">
      <c r="A586" s="45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468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6">
        <v>2020</v>
      </c>
      <c r="N586" s="41">
        <f t="shared" si="56"/>
        <v>4</v>
      </c>
      <c r="O586" s="42" t="str">
        <f t="shared" si="57"/>
        <v>20</v>
      </c>
      <c r="P586" s="42" t="str">
        <f t="shared" si="58"/>
        <v>20</v>
      </c>
      <c r="Q586" s="43">
        <f t="shared" si="59"/>
        <v>1220</v>
      </c>
      <c r="R586" s="43">
        <f t="shared" si="60"/>
        <v>20.333333333333332</v>
      </c>
      <c r="U586" s="40"/>
      <c r="V586" s="40"/>
      <c r="W586" s="10"/>
      <c r="X586" s="6"/>
    </row>
    <row r="587" spans="1:24">
      <c r="A587" s="45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6">
        <v>20</v>
      </c>
      <c r="N587" s="41">
        <f t="shared" si="56"/>
        <v>2</v>
      </c>
      <c r="O587" s="42" t="str">
        <f t="shared" si="57"/>
        <v>20</v>
      </c>
      <c r="P587" s="42">
        <f t="shared" si="58"/>
        <v>0</v>
      </c>
      <c r="Q587" s="43">
        <f t="shared" si="59"/>
        <v>1200</v>
      </c>
      <c r="R587" s="43">
        <f t="shared" si="60"/>
        <v>20</v>
      </c>
      <c r="U587" s="40"/>
      <c r="V587" s="40"/>
      <c r="W587" s="10"/>
      <c r="X587" s="6"/>
    </row>
    <row r="588" spans="1:24">
      <c r="A588" s="45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6">
        <v>3512</v>
      </c>
      <c r="N588" s="41">
        <f t="shared" si="56"/>
        <v>4</v>
      </c>
      <c r="O588" s="42" t="str">
        <f t="shared" si="57"/>
        <v>35</v>
      </c>
      <c r="P588" s="42" t="str">
        <f t="shared" si="58"/>
        <v>12</v>
      </c>
      <c r="Q588" s="43">
        <f t="shared" si="59"/>
        <v>2112</v>
      </c>
      <c r="R588" s="43">
        <f t="shared" si="60"/>
        <v>35.200000000000003</v>
      </c>
      <c r="U588" s="40"/>
      <c r="V588" s="40"/>
      <c r="W588" s="10"/>
      <c r="X588" s="6"/>
    </row>
    <row r="589" spans="1:24">
      <c r="A589" s="45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6">
        <v>2842</v>
      </c>
      <c r="N589" s="41">
        <f t="shared" si="56"/>
        <v>4</v>
      </c>
      <c r="O589" s="42" t="str">
        <f t="shared" si="57"/>
        <v>28</v>
      </c>
      <c r="P589" s="42" t="str">
        <f t="shared" si="58"/>
        <v>42</v>
      </c>
      <c r="Q589" s="43">
        <f t="shared" si="59"/>
        <v>1722</v>
      </c>
      <c r="R589" s="43">
        <f t="shared" si="60"/>
        <v>28.7</v>
      </c>
      <c r="U589" s="40"/>
      <c r="V589" s="40"/>
      <c r="W589" s="10"/>
      <c r="X589" s="6"/>
    </row>
    <row r="590" spans="1:24">
      <c r="A590" s="45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454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6">
        <v>22</v>
      </c>
      <c r="N590" s="41">
        <f t="shared" si="56"/>
        <v>2</v>
      </c>
      <c r="O590" s="42" t="str">
        <f t="shared" si="57"/>
        <v>22</v>
      </c>
      <c r="P590" s="42">
        <f t="shared" si="58"/>
        <v>0</v>
      </c>
      <c r="Q590" s="43">
        <f t="shared" si="59"/>
        <v>1320</v>
      </c>
      <c r="R590" s="43">
        <f t="shared" si="60"/>
        <v>22</v>
      </c>
      <c r="U590" s="40"/>
      <c r="V590" s="40"/>
      <c r="W590" s="10"/>
      <c r="X590" s="6"/>
    </row>
    <row r="591" spans="1:24">
      <c r="A591" s="45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454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6">
        <v>462</v>
      </c>
      <c r="N591" s="41">
        <f t="shared" si="56"/>
        <v>3</v>
      </c>
      <c r="O591" s="42" t="str">
        <f t="shared" si="57"/>
        <v>46</v>
      </c>
      <c r="P591" s="42" t="str">
        <f t="shared" si="58"/>
        <v>2</v>
      </c>
      <c r="Q591" s="43">
        <f t="shared" si="59"/>
        <v>2762</v>
      </c>
      <c r="R591" s="43">
        <f t="shared" si="60"/>
        <v>46.033333333333331</v>
      </c>
      <c r="U591" s="40"/>
      <c r="V591" s="40"/>
      <c r="W591" s="10"/>
      <c r="X591" s="6"/>
    </row>
    <row r="592" spans="1:24">
      <c r="A592" s="45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454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6">
        <v>496</v>
      </c>
      <c r="N592" s="41">
        <f t="shared" si="56"/>
        <v>3</v>
      </c>
      <c r="O592" s="42" t="str">
        <f t="shared" si="57"/>
        <v>49</v>
      </c>
      <c r="P592" s="42" t="str">
        <f t="shared" si="58"/>
        <v>6</v>
      </c>
      <c r="Q592" s="43">
        <f t="shared" si="59"/>
        <v>2946</v>
      </c>
      <c r="R592" s="43">
        <f t="shared" si="60"/>
        <v>49.1</v>
      </c>
      <c r="U592" s="40"/>
      <c r="V592" s="40"/>
      <c r="W592" s="10"/>
      <c r="X592" s="6"/>
    </row>
    <row r="593" spans="1:24">
      <c r="A593" s="45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454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6">
        <v>494</v>
      </c>
      <c r="N593" s="41">
        <f t="shared" si="56"/>
        <v>3</v>
      </c>
      <c r="O593" s="42" t="str">
        <f t="shared" si="57"/>
        <v>49</v>
      </c>
      <c r="P593" s="42" t="str">
        <f t="shared" si="58"/>
        <v>4</v>
      </c>
      <c r="Q593" s="43">
        <f t="shared" si="59"/>
        <v>2944</v>
      </c>
      <c r="R593" s="43">
        <f t="shared" si="60"/>
        <v>49.06666666666667</v>
      </c>
      <c r="U593" s="40"/>
      <c r="V593" s="40"/>
      <c r="W593" s="10"/>
      <c r="X593" s="6"/>
    </row>
    <row r="594" spans="1:24">
      <c r="A594" s="45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454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6">
        <v>551</v>
      </c>
      <c r="N594" s="41">
        <f t="shared" si="56"/>
        <v>3</v>
      </c>
      <c r="O594" s="42" t="str">
        <f t="shared" si="57"/>
        <v>55</v>
      </c>
      <c r="P594" s="42" t="str">
        <f t="shared" si="58"/>
        <v>1</v>
      </c>
      <c r="Q594" s="43">
        <f t="shared" si="59"/>
        <v>3301</v>
      </c>
      <c r="R594" s="43">
        <f t="shared" si="60"/>
        <v>55.016666666666666</v>
      </c>
      <c r="U594" s="40"/>
      <c r="V594" s="40"/>
      <c r="W594" s="10"/>
      <c r="X594" s="6"/>
    </row>
    <row r="595" spans="1:24">
      <c r="A595" s="45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466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6">
        <v>542</v>
      </c>
      <c r="N595" s="41">
        <f t="shared" si="56"/>
        <v>3</v>
      </c>
      <c r="O595" s="42" t="str">
        <f t="shared" si="57"/>
        <v>54</v>
      </c>
      <c r="P595" s="42" t="str">
        <f t="shared" si="58"/>
        <v>2</v>
      </c>
      <c r="Q595" s="43">
        <f t="shared" si="59"/>
        <v>3242</v>
      </c>
      <c r="R595" s="43">
        <f t="shared" si="60"/>
        <v>54.033333333333331</v>
      </c>
      <c r="U595" s="40"/>
      <c r="V595" s="40"/>
      <c r="W595" s="10"/>
      <c r="X595" s="6"/>
    </row>
    <row r="596" spans="1:24">
      <c r="A596" s="45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6">
        <v>1524</v>
      </c>
      <c r="N596" s="41">
        <f t="shared" si="56"/>
        <v>4</v>
      </c>
      <c r="O596" s="42" t="str">
        <f t="shared" si="57"/>
        <v>15</v>
      </c>
      <c r="P596" s="42" t="str">
        <f t="shared" si="58"/>
        <v>24</v>
      </c>
      <c r="Q596" s="43">
        <f t="shared" si="59"/>
        <v>924</v>
      </c>
      <c r="R596" s="43">
        <f t="shared" si="60"/>
        <v>15.4</v>
      </c>
      <c r="U596" s="40"/>
      <c r="V596" s="40"/>
      <c r="W596" s="10"/>
      <c r="X596" s="6"/>
    </row>
    <row r="597" spans="1:24">
      <c r="A597" s="45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6">
        <v>43</v>
      </c>
      <c r="N597" s="41">
        <f t="shared" si="56"/>
        <v>2</v>
      </c>
      <c r="O597" s="42" t="str">
        <f t="shared" si="57"/>
        <v>43</v>
      </c>
      <c r="P597" s="42">
        <f t="shared" si="58"/>
        <v>0</v>
      </c>
      <c r="Q597" s="43">
        <f t="shared" si="59"/>
        <v>2580</v>
      </c>
      <c r="R597" s="43">
        <f t="shared" si="60"/>
        <v>43</v>
      </c>
      <c r="U597" s="40"/>
      <c r="V597" s="40"/>
      <c r="W597" s="10"/>
      <c r="X597" s="6"/>
    </row>
    <row r="598" spans="1:24">
      <c r="A598" s="45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6">
        <v>236</v>
      </c>
      <c r="N598" s="41">
        <f t="shared" si="56"/>
        <v>3</v>
      </c>
      <c r="O598" s="42" t="str">
        <f t="shared" si="57"/>
        <v>23</v>
      </c>
      <c r="P598" s="42" t="str">
        <f t="shared" si="58"/>
        <v>6</v>
      </c>
      <c r="Q598" s="43">
        <f t="shared" si="59"/>
        <v>1386</v>
      </c>
      <c r="R598" s="43">
        <f t="shared" si="60"/>
        <v>23.1</v>
      </c>
      <c r="U598" s="40"/>
      <c r="V598" s="40"/>
      <c r="W598" s="10"/>
      <c r="X598" s="6"/>
    </row>
    <row r="599" spans="1:24">
      <c r="A599" s="45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6">
        <v>530</v>
      </c>
      <c r="N599" s="41">
        <f t="shared" si="56"/>
        <v>3</v>
      </c>
      <c r="O599" s="42" t="str">
        <f t="shared" si="57"/>
        <v>53</v>
      </c>
      <c r="P599" s="42" t="str">
        <f t="shared" si="58"/>
        <v>0</v>
      </c>
      <c r="Q599" s="43">
        <f t="shared" si="59"/>
        <v>3180</v>
      </c>
      <c r="R599" s="43">
        <f t="shared" si="60"/>
        <v>53</v>
      </c>
      <c r="U599" s="40"/>
      <c r="V599" s="40"/>
      <c r="W599" s="10"/>
      <c r="X599" s="6"/>
    </row>
    <row r="600" spans="1:24">
      <c r="A600" s="45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6">
        <v>840</v>
      </c>
      <c r="N600" s="41">
        <f t="shared" si="56"/>
        <v>3</v>
      </c>
      <c r="O600" s="42" t="str">
        <f t="shared" si="57"/>
        <v>84</v>
      </c>
      <c r="P600" s="42" t="str">
        <f t="shared" si="58"/>
        <v>0</v>
      </c>
      <c r="Q600" s="43">
        <f t="shared" si="59"/>
        <v>5040</v>
      </c>
      <c r="R600" s="43">
        <f t="shared" si="60"/>
        <v>84</v>
      </c>
      <c r="U600" s="40"/>
      <c r="V600" s="40"/>
      <c r="W600" s="10"/>
      <c r="X600" s="6"/>
    </row>
    <row r="601" spans="1:24">
      <c r="A601" s="45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6">
        <v>8</v>
      </c>
      <c r="N601" s="41">
        <f t="shared" si="56"/>
        <v>1</v>
      </c>
      <c r="O601" s="42" t="str">
        <f t="shared" si="57"/>
        <v>8</v>
      </c>
      <c r="P601" s="42">
        <f t="shared" si="58"/>
        <v>0</v>
      </c>
      <c r="Q601" s="43">
        <f t="shared" si="59"/>
        <v>480</v>
      </c>
      <c r="R601" s="43">
        <f t="shared" si="60"/>
        <v>8</v>
      </c>
      <c r="U601" s="40"/>
      <c r="V601" s="40"/>
      <c r="W601" s="10"/>
      <c r="X601" s="6"/>
    </row>
    <row r="602" spans="1:24">
      <c r="A602" s="45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464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6">
        <v>175</v>
      </c>
      <c r="N602" s="41">
        <f t="shared" si="56"/>
        <v>3</v>
      </c>
      <c r="O602" s="42" t="str">
        <f t="shared" si="57"/>
        <v>17</v>
      </c>
      <c r="P602" s="42" t="str">
        <f t="shared" si="58"/>
        <v>5</v>
      </c>
      <c r="Q602" s="43">
        <f t="shared" si="59"/>
        <v>1025</v>
      </c>
      <c r="R602" s="43">
        <f t="shared" si="60"/>
        <v>17.083333333333332</v>
      </c>
      <c r="U602" s="40"/>
      <c r="V602" s="40"/>
      <c r="W602" s="10"/>
      <c r="X602" s="6"/>
    </row>
    <row r="603" spans="1:24">
      <c r="A603" s="45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458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6">
        <v>2</v>
      </c>
      <c r="N603" s="41">
        <f t="shared" si="56"/>
        <v>1</v>
      </c>
      <c r="O603" s="42" t="str">
        <f t="shared" si="57"/>
        <v>2</v>
      </c>
      <c r="P603" s="42">
        <f t="shared" si="58"/>
        <v>0</v>
      </c>
      <c r="Q603" s="43">
        <f t="shared" si="59"/>
        <v>120</v>
      </c>
      <c r="R603" s="43">
        <f t="shared" si="60"/>
        <v>2</v>
      </c>
      <c r="U603" s="40"/>
      <c r="V603" s="40"/>
      <c r="W603" s="10"/>
      <c r="X603" s="6"/>
    </row>
    <row r="604" spans="1:24">
      <c r="A604" s="45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6">
        <v>335</v>
      </c>
      <c r="N604" s="41">
        <f t="shared" si="56"/>
        <v>3</v>
      </c>
      <c r="O604" s="42" t="str">
        <f t="shared" si="57"/>
        <v>33</v>
      </c>
      <c r="P604" s="42" t="str">
        <f t="shared" si="58"/>
        <v>5</v>
      </c>
      <c r="Q604" s="43">
        <f t="shared" si="59"/>
        <v>1985</v>
      </c>
      <c r="R604" s="43">
        <f t="shared" si="60"/>
        <v>33.083333333333336</v>
      </c>
      <c r="U604" s="40"/>
      <c r="V604" s="40"/>
      <c r="W604" s="10"/>
      <c r="X604" s="6"/>
    </row>
    <row r="605" spans="1:24">
      <c r="A605" s="45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6">
        <v>57</v>
      </c>
      <c r="N605" s="41">
        <f t="shared" si="56"/>
        <v>2</v>
      </c>
      <c r="O605" s="42" t="str">
        <f t="shared" si="57"/>
        <v>57</v>
      </c>
      <c r="P605" s="42">
        <f t="shared" si="58"/>
        <v>0</v>
      </c>
      <c r="Q605" s="43">
        <f t="shared" si="59"/>
        <v>3420</v>
      </c>
      <c r="R605" s="43">
        <f t="shared" si="60"/>
        <v>57</v>
      </c>
      <c r="U605" s="40"/>
      <c r="V605" s="40"/>
      <c r="W605" s="10"/>
      <c r="X605" s="6"/>
    </row>
    <row r="606" spans="1:24">
      <c r="A606" s="45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6">
        <v>603</v>
      </c>
      <c r="N606" s="41">
        <f t="shared" si="56"/>
        <v>3</v>
      </c>
      <c r="O606" s="42" t="str">
        <f t="shared" si="57"/>
        <v>60</v>
      </c>
      <c r="P606" s="42" t="str">
        <f t="shared" si="58"/>
        <v>3</v>
      </c>
      <c r="Q606" s="43">
        <f t="shared" si="59"/>
        <v>3603</v>
      </c>
      <c r="R606" s="43">
        <f t="shared" si="60"/>
        <v>60.05</v>
      </c>
      <c r="U606" s="40"/>
      <c r="V606" s="40"/>
      <c r="W606" s="10"/>
      <c r="X606" s="6"/>
    </row>
    <row r="607" spans="1:24">
      <c r="A607" s="45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6">
        <v>577</v>
      </c>
      <c r="N607" s="41">
        <f t="shared" si="56"/>
        <v>3</v>
      </c>
      <c r="O607" s="42" t="str">
        <f t="shared" si="57"/>
        <v>57</v>
      </c>
      <c r="P607" s="42" t="str">
        <f t="shared" si="58"/>
        <v>7</v>
      </c>
      <c r="Q607" s="43">
        <f t="shared" si="59"/>
        <v>3427</v>
      </c>
      <c r="R607" s="43">
        <f t="shared" si="60"/>
        <v>57.116666666666667</v>
      </c>
      <c r="U607" s="40"/>
      <c r="V607" s="40"/>
      <c r="W607" s="10"/>
      <c r="X607" s="6"/>
    </row>
    <row r="608" spans="1:24">
      <c r="A608" s="45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6">
        <v>625</v>
      </c>
      <c r="N608" s="41">
        <f t="shared" si="56"/>
        <v>3</v>
      </c>
      <c r="O608" s="42" t="str">
        <f t="shared" si="57"/>
        <v>62</v>
      </c>
      <c r="P608" s="42" t="str">
        <f t="shared" si="58"/>
        <v>5</v>
      </c>
      <c r="Q608" s="43">
        <f t="shared" si="59"/>
        <v>3725</v>
      </c>
      <c r="R608" s="43">
        <f t="shared" si="60"/>
        <v>62.083333333333336</v>
      </c>
      <c r="U608" s="40"/>
      <c r="V608" s="40"/>
      <c r="W608" s="10"/>
      <c r="X608" s="6"/>
    </row>
    <row r="609" spans="1:24">
      <c r="A609" s="45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6">
        <v>1012</v>
      </c>
      <c r="N609" s="41">
        <f t="shared" si="56"/>
        <v>4</v>
      </c>
      <c r="O609" s="42" t="str">
        <f t="shared" si="57"/>
        <v>10</v>
      </c>
      <c r="P609" s="42" t="str">
        <f t="shared" si="58"/>
        <v>12</v>
      </c>
      <c r="Q609" s="43">
        <f t="shared" si="59"/>
        <v>612</v>
      </c>
      <c r="R609" s="43">
        <f t="shared" si="60"/>
        <v>10.199999999999999</v>
      </c>
      <c r="U609" s="40"/>
      <c r="V609" s="40"/>
      <c r="W609" s="10"/>
      <c r="X609" s="6"/>
    </row>
    <row r="610" spans="1:24">
      <c r="A610" s="45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6">
        <v>35</v>
      </c>
      <c r="N610" s="41">
        <f t="shared" si="56"/>
        <v>2</v>
      </c>
      <c r="O610" s="42" t="str">
        <f t="shared" si="57"/>
        <v>35</v>
      </c>
      <c r="P610" s="42">
        <f t="shared" si="58"/>
        <v>0</v>
      </c>
      <c r="Q610" s="43">
        <f t="shared" si="59"/>
        <v>2100</v>
      </c>
      <c r="R610" s="43">
        <f t="shared" si="60"/>
        <v>35</v>
      </c>
      <c r="U610" s="40"/>
      <c r="V610" s="40"/>
      <c r="W610" s="10"/>
      <c r="X610" s="6"/>
    </row>
    <row r="611" spans="1:24">
      <c r="A611" s="45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6">
        <v>912</v>
      </c>
      <c r="N611" s="41">
        <f t="shared" si="56"/>
        <v>3</v>
      </c>
      <c r="O611" s="42" t="str">
        <f t="shared" si="57"/>
        <v>91</v>
      </c>
      <c r="P611" s="42" t="str">
        <f t="shared" si="58"/>
        <v>2</v>
      </c>
      <c r="Q611" s="43">
        <f t="shared" si="59"/>
        <v>5462</v>
      </c>
      <c r="R611" s="43">
        <f t="shared" si="60"/>
        <v>91.033333333333331</v>
      </c>
      <c r="U611" s="40"/>
      <c r="V611" s="40"/>
      <c r="W611" s="10"/>
      <c r="X611" s="6"/>
    </row>
    <row r="612" spans="1:24">
      <c r="A612" s="45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6">
        <v>2318</v>
      </c>
      <c r="N612" s="41">
        <f t="shared" si="56"/>
        <v>4</v>
      </c>
      <c r="O612" s="42" t="str">
        <f t="shared" si="57"/>
        <v>23</v>
      </c>
      <c r="P612" s="42" t="str">
        <f t="shared" si="58"/>
        <v>18</v>
      </c>
      <c r="Q612" s="43">
        <f t="shared" si="59"/>
        <v>1398</v>
      </c>
      <c r="R612" s="43">
        <f t="shared" si="60"/>
        <v>23.3</v>
      </c>
      <c r="U612" s="40"/>
      <c r="V612" s="40"/>
      <c r="W612" s="10"/>
      <c r="X612" s="6"/>
    </row>
    <row r="613" spans="1:24">
      <c r="A613" s="45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6">
        <v>4342</v>
      </c>
      <c r="N613" s="41">
        <f t="shared" si="56"/>
        <v>4</v>
      </c>
      <c r="O613" s="42" t="str">
        <f t="shared" si="57"/>
        <v>43</v>
      </c>
      <c r="P613" s="42" t="str">
        <f t="shared" si="58"/>
        <v>42</v>
      </c>
      <c r="Q613" s="43">
        <f t="shared" si="59"/>
        <v>2622</v>
      </c>
      <c r="R613" s="43">
        <f t="shared" si="60"/>
        <v>43.7</v>
      </c>
      <c r="U613" s="40"/>
      <c r="V613" s="40"/>
      <c r="W613" s="10"/>
      <c r="X613" s="6"/>
    </row>
    <row r="614" spans="1:24">
      <c r="A614" s="45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6">
        <v>5124</v>
      </c>
      <c r="N614" s="41">
        <f t="shared" si="56"/>
        <v>4</v>
      </c>
      <c r="O614" s="42" t="str">
        <f t="shared" si="57"/>
        <v>51</v>
      </c>
      <c r="P614" s="42" t="str">
        <f t="shared" si="58"/>
        <v>24</v>
      </c>
      <c r="Q614" s="43">
        <f t="shared" si="59"/>
        <v>3084</v>
      </c>
      <c r="R614" s="43">
        <f t="shared" si="60"/>
        <v>51.4</v>
      </c>
      <c r="U614" s="40"/>
      <c r="V614" s="40"/>
      <c r="W614" s="10"/>
      <c r="X614" s="6"/>
    </row>
    <row r="615" spans="1:24">
      <c r="A615" s="45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467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6">
        <v>47</v>
      </c>
      <c r="N615" s="41">
        <f t="shared" si="56"/>
        <v>2</v>
      </c>
      <c r="O615" s="42" t="str">
        <f t="shared" si="57"/>
        <v>47</v>
      </c>
      <c r="P615" s="42">
        <f t="shared" si="58"/>
        <v>0</v>
      </c>
      <c r="Q615" s="43">
        <f t="shared" si="59"/>
        <v>2820</v>
      </c>
      <c r="R615" s="43">
        <f t="shared" si="60"/>
        <v>47</v>
      </c>
      <c r="U615" s="40"/>
      <c r="V615" s="40"/>
      <c r="W615" s="10"/>
      <c r="X615" s="6"/>
    </row>
    <row r="616" spans="1:24">
      <c r="A616" s="45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467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6">
        <v>54</v>
      </c>
      <c r="N616" s="41">
        <f t="shared" si="56"/>
        <v>2</v>
      </c>
      <c r="O616" s="42" t="str">
        <f t="shared" si="57"/>
        <v>54</v>
      </c>
      <c r="P616" s="42">
        <f t="shared" si="58"/>
        <v>0</v>
      </c>
      <c r="Q616" s="43">
        <f t="shared" si="59"/>
        <v>3240</v>
      </c>
      <c r="R616" s="43">
        <f t="shared" si="60"/>
        <v>54</v>
      </c>
      <c r="U616" s="40"/>
      <c r="V616" s="40"/>
      <c r="W616" s="10"/>
      <c r="X616" s="6"/>
    </row>
    <row r="617" spans="1:24">
      <c r="A617" s="45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467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6">
        <v>40</v>
      </c>
      <c r="N617" s="41">
        <f t="shared" si="56"/>
        <v>2</v>
      </c>
      <c r="O617" s="42" t="str">
        <f t="shared" si="57"/>
        <v>40</v>
      </c>
      <c r="P617" s="42">
        <f t="shared" si="58"/>
        <v>0</v>
      </c>
      <c r="Q617" s="43">
        <f t="shared" si="59"/>
        <v>2400</v>
      </c>
      <c r="R617" s="43">
        <f t="shared" si="60"/>
        <v>40</v>
      </c>
      <c r="U617" s="40"/>
      <c r="V617" s="40"/>
      <c r="W617" s="10"/>
      <c r="X617" s="6"/>
    </row>
    <row r="618" spans="1:24">
      <c r="A618" s="45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6">
        <v>87</v>
      </c>
      <c r="N618" s="41">
        <f t="shared" si="56"/>
        <v>2</v>
      </c>
      <c r="O618" s="42" t="str">
        <f t="shared" si="57"/>
        <v>87</v>
      </c>
      <c r="P618" s="42">
        <f t="shared" si="58"/>
        <v>0</v>
      </c>
      <c r="Q618" s="43">
        <f t="shared" si="59"/>
        <v>5220</v>
      </c>
      <c r="R618" s="43">
        <f t="shared" si="60"/>
        <v>87</v>
      </c>
      <c r="U618" s="40"/>
      <c r="V618" s="40"/>
      <c r="W618" s="10"/>
      <c r="X618" s="6"/>
    </row>
    <row r="619" spans="1:24">
      <c r="A619" s="45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6">
        <v>21</v>
      </c>
      <c r="N619" s="41">
        <f t="shared" si="56"/>
        <v>2</v>
      </c>
      <c r="O619" s="42" t="str">
        <f t="shared" si="57"/>
        <v>21</v>
      </c>
      <c r="P619" s="42">
        <f t="shared" si="58"/>
        <v>0</v>
      </c>
      <c r="Q619" s="43">
        <f t="shared" si="59"/>
        <v>1260</v>
      </c>
      <c r="R619" s="43">
        <f t="shared" si="60"/>
        <v>21</v>
      </c>
      <c r="U619" s="40"/>
      <c r="V619" s="40"/>
      <c r="W619" s="10"/>
      <c r="X619" s="6"/>
    </row>
    <row r="620" spans="1:24">
      <c r="A620" s="45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6">
        <v>87</v>
      </c>
      <c r="N620" s="41">
        <f t="shared" si="56"/>
        <v>2</v>
      </c>
      <c r="O620" s="42" t="str">
        <f t="shared" si="57"/>
        <v>87</v>
      </c>
      <c r="P620" s="42">
        <f t="shared" si="58"/>
        <v>0</v>
      </c>
      <c r="Q620" s="43">
        <f t="shared" si="59"/>
        <v>5220</v>
      </c>
      <c r="R620" s="43">
        <f t="shared" si="60"/>
        <v>87</v>
      </c>
      <c r="U620" s="40"/>
      <c r="V620" s="40"/>
      <c r="W620" s="10"/>
      <c r="X620" s="6"/>
    </row>
    <row r="621" spans="1:24">
      <c r="A621" s="45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6">
        <v>243</v>
      </c>
      <c r="N621" s="41">
        <f t="shared" si="56"/>
        <v>3</v>
      </c>
      <c r="O621" s="42" t="str">
        <f t="shared" si="57"/>
        <v>24</v>
      </c>
      <c r="P621" s="42" t="str">
        <f t="shared" si="58"/>
        <v>3</v>
      </c>
      <c r="Q621" s="43">
        <f t="shared" si="59"/>
        <v>1443</v>
      </c>
      <c r="R621" s="43">
        <f t="shared" si="60"/>
        <v>24.05</v>
      </c>
      <c r="U621" s="40"/>
      <c r="V621" s="40"/>
      <c r="W621" s="10"/>
      <c r="X621" s="6"/>
    </row>
    <row r="622" spans="1:24">
      <c r="A622" s="45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6">
        <v>311</v>
      </c>
      <c r="N622" s="41">
        <f t="shared" si="56"/>
        <v>3</v>
      </c>
      <c r="O622" s="42" t="str">
        <f t="shared" si="57"/>
        <v>31</v>
      </c>
      <c r="P622" s="42" t="str">
        <f t="shared" si="58"/>
        <v>1</v>
      </c>
      <c r="Q622" s="43">
        <f t="shared" si="59"/>
        <v>1861</v>
      </c>
      <c r="R622" s="43">
        <f t="shared" si="60"/>
        <v>31.016666666666666</v>
      </c>
      <c r="U622" s="40"/>
      <c r="V622" s="40"/>
      <c r="W622" s="10"/>
      <c r="X622" s="6"/>
    </row>
    <row r="623" spans="1:24">
      <c r="A623" s="45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6">
        <v>149</v>
      </c>
      <c r="N623" s="41">
        <f t="shared" si="56"/>
        <v>3</v>
      </c>
      <c r="O623" s="42" t="str">
        <f t="shared" si="57"/>
        <v>14</v>
      </c>
      <c r="P623" s="42" t="str">
        <f t="shared" si="58"/>
        <v>9</v>
      </c>
      <c r="Q623" s="43">
        <f t="shared" si="59"/>
        <v>849</v>
      </c>
      <c r="R623" s="43">
        <f t="shared" si="60"/>
        <v>14.15</v>
      </c>
      <c r="U623" s="40"/>
      <c r="V623" s="40"/>
      <c r="W623" s="10"/>
      <c r="X623" s="6"/>
    </row>
    <row r="624" spans="1:24">
      <c r="A624" s="45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6">
        <v>107</v>
      </c>
      <c r="N624" s="41">
        <f t="shared" si="56"/>
        <v>3</v>
      </c>
      <c r="O624" s="42" t="str">
        <f t="shared" si="57"/>
        <v>10</v>
      </c>
      <c r="P624" s="42" t="str">
        <f t="shared" si="58"/>
        <v>7</v>
      </c>
      <c r="Q624" s="43">
        <f t="shared" si="59"/>
        <v>607</v>
      </c>
      <c r="R624" s="43">
        <f t="shared" si="60"/>
        <v>10.116666666666667</v>
      </c>
      <c r="U624" s="40"/>
      <c r="V624" s="40"/>
      <c r="W624" s="10"/>
      <c r="X624" s="6"/>
    </row>
    <row r="625" spans="1:24">
      <c r="A625" s="45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6">
        <v>261</v>
      </c>
      <c r="N625" s="41">
        <f t="shared" si="56"/>
        <v>3</v>
      </c>
      <c r="O625" s="42" t="str">
        <f t="shared" si="57"/>
        <v>26</v>
      </c>
      <c r="P625" s="42" t="str">
        <f t="shared" si="58"/>
        <v>1</v>
      </c>
      <c r="Q625" s="43">
        <f t="shared" si="59"/>
        <v>1561</v>
      </c>
      <c r="R625" s="43">
        <f t="shared" si="60"/>
        <v>26.016666666666666</v>
      </c>
      <c r="U625" s="40"/>
      <c r="V625" s="40"/>
      <c r="W625" s="10"/>
      <c r="X625" s="6"/>
    </row>
    <row r="626" spans="1:24">
      <c r="A626" s="45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6">
        <v>102</v>
      </c>
      <c r="N626" s="41">
        <f t="shared" si="56"/>
        <v>3</v>
      </c>
      <c r="O626" s="42" t="str">
        <f t="shared" si="57"/>
        <v>10</v>
      </c>
      <c r="P626" s="42" t="str">
        <f t="shared" si="58"/>
        <v>2</v>
      </c>
      <c r="Q626" s="43">
        <f t="shared" si="59"/>
        <v>602</v>
      </c>
      <c r="R626" s="43">
        <f t="shared" si="60"/>
        <v>10.033333333333333</v>
      </c>
      <c r="U626" s="40"/>
      <c r="V626" s="40"/>
      <c r="W626" s="10"/>
      <c r="X626" s="6"/>
    </row>
    <row r="627" spans="1:24">
      <c r="A627" s="45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6">
        <v>830</v>
      </c>
      <c r="N627" s="41">
        <f t="shared" si="56"/>
        <v>3</v>
      </c>
      <c r="O627" s="42" t="str">
        <f t="shared" si="57"/>
        <v>83</v>
      </c>
      <c r="P627" s="42" t="str">
        <f t="shared" si="58"/>
        <v>0</v>
      </c>
      <c r="Q627" s="43">
        <f t="shared" si="59"/>
        <v>4980</v>
      </c>
      <c r="R627" s="43">
        <f t="shared" si="60"/>
        <v>83</v>
      </c>
      <c r="U627" s="40"/>
      <c r="V627" s="40"/>
      <c r="W627" s="10"/>
      <c r="X627" s="6"/>
    </row>
    <row r="628" spans="1:24">
      <c r="A628" s="45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6">
        <v>37</v>
      </c>
      <c r="N628" s="41">
        <f t="shared" si="56"/>
        <v>2</v>
      </c>
      <c r="O628" s="42" t="str">
        <f t="shared" si="57"/>
        <v>37</v>
      </c>
      <c r="P628" s="42">
        <f t="shared" si="58"/>
        <v>0</v>
      </c>
      <c r="Q628" s="43">
        <f t="shared" si="59"/>
        <v>2220</v>
      </c>
      <c r="R628" s="43">
        <f t="shared" si="60"/>
        <v>37</v>
      </c>
      <c r="U628" s="40"/>
      <c r="V628" s="40"/>
      <c r="W628" s="10"/>
      <c r="X628" s="6"/>
    </row>
    <row r="629" spans="1:24">
      <c r="A629" s="45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6">
        <v>3906</v>
      </c>
      <c r="N629" s="41">
        <f t="shared" si="56"/>
        <v>4</v>
      </c>
      <c r="O629" s="42" t="str">
        <f t="shared" si="57"/>
        <v>39</v>
      </c>
      <c r="P629" s="42" t="str">
        <f t="shared" si="58"/>
        <v>06</v>
      </c>
      <c r="Q629" s="43">
        <f t="shared" si="59"/>
        <v>2346</v>
      </c>
      <c r="R629" s="43">
        <f t="shared" si="60"/>
        <v>39.1</v>
      </c>
      <c r="U629" s="40"/>
      <c r="V629" s="40"/>
      <c r="W629" s="10"/>
      <c r="X629" s="6"/>
    </row>
    <row r="630" spans="1:24">
      <c r="A630" s="45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6">
        <v>4124</v>
      </c>
      <c r="N630" s="41">
        <f t="shared" si="56"/>
        <v>4</v>
      </c>
      <c r="O630" s="42" t="str">
        <f t="shared" si="57"/>
        <v>41</v>
      </c>
      <c r="P630" s="42" t="str">
        <f t="shared" si="58"/>
        <v>24</v>
      </c>
      <c r="Q630" s="43">
        <f t="shared" si="59"/>
        <v>2484</v>
      </c>
      <c r="R630" s="43">
        <f t="shared" si="60"/>
        <v>41.4</v>
      </c>
      <c r="U630" s="40"/>
      <c r="V630" s="40"/>
      <c r="W630" s="10"/>
      <c r="X630" s="6"/>
    </row>
    <row r="631" spans="1:24">
      <c r="A631" s="45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6">
        <v>3754</v>
      </c>
      <c r="N631" s="41">
        <f t="shared" si="56"/>
        <v>4</v>
      </c>
      <c r="O631" s="42" t="str">
        <f t="shared" si="57"/>
        <v>37</v>
      </c>
      <c r="P631" s="42" t="str">
        <f t="shared" si="58"/>
        <v>54</v>
      </c>
      <c r="Q631" s="43">
        <f t="shared" si="59"/>
        <v>2274</v>
      </c>
      <c r="R631" s="43">
        <f t="shared" si="60"/>
        <v>37.9</v>
      </c>
      <c r="U631" s="40"/>
      <c r="V631" s="40"/>
      <c r="W631" s="10"/>
      <c r="X631" s="6"/>
    </row>
    <row r="632" spans="1:24">
      <c r="A632" s="45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6">
        <v>3430</v>
      </c>
      <c r="N632" s="41">
        <f t="shared" si="56"/>
        <v>4</v>
      </c>
      <c r="O632" s="42" t="str">
        <f t="shared" si="57"/>
        <v>34</v>
      </c>
      <c r="P632" s="42" t="str">
        <f t="shared" si="58"/>
        <v>30</v>
      </c>
      <c r="Q632" s="43">
        <f t="shared" si="59"/>
        <v>2070</v>
      </c>
      <c r="R632" s="43">
        <f t="shared" si="60"/>
        <v>34.5</v>
      </c>
      <c r="U632" s="40"/>
      <c r="V632" s="40"/>
      <c r="W632" s="10"/>
      <c r="X632" s="6"/>
    </row>
    <row r="633" spans="1:24">
      <c r="A633" s="45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6">
        <v>3806</v>
      </c>
      <c r="N633" s="41">
        <f t="shared" si="56"/>
        <v>4</v>
      </c>
      <c r="O633" s="42" t="str">
        <f t="shared" si="57"/>
        <v>38</v>
      </c>
      <c r="P633" s="42" t="str">
        <f t="shared" si="58"/>
        <v>06</v>
      </c>
      <c r="Q633" s="43">
        <f t="shared" si="59"/>
        <v>2286</v>
      </c>
      <c r="R633" s="43">
        <f t="shared" si="60"/>
        <v>38.1</v>
      </c>
      <c r="U633" s="40"/>
      <c r="V633" s="40"/>
      <c r="W633" s="10"/>
      <c r="X633" s="6"/>
    </row>
    <row r="634" spans="1:24">
      <c r="A634" s="45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6">
        <v>1220</v>
      </c>
      <c r="N634" s="41">
        <f t="shared" si="56"/>
        <v>4</v>
      </c>
      <c r="O634" s="42" t="str">
        <f t="shared" si="57"/>
        <v>12</v>
      </c>
      <c r="P634" s="42" t="str">
        <f t="shared" si="58"/>
        <v>20</v>
      </c>
      <c r="Q634" s="43">
        <f t="shared" si="59"/>
        <v>740</v>
      </c>
      <c r="R634" s="43">
        <f t="shared" si="60"/>
        <v>12.333333333333334</v>
      </c>
      <c r="U634" s="40"/>
      <c r="V634" s="40"/>
      <c r="W634" s="10"/>
      <c r="X634" s="6"/>
    </row>
    <row r="635" spans="1:24">
      <c r="A635" s="45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6">
        <v>201</v>
      </c>
      <c r="N635" s="41">
        <f t="shared" si="56"/>
        <v>3</v>
      </c>
      <c r="O635" s="42" t="str">
        <f t="shared" si="57"/>
        <v>20</v>
      </c>
      <c r="P635" s="42" t="str">
        <f t="shared" si="58"/>
        <v>1</v>
      </c>
      <c r="Q635" s="43">
        <f t="shared" si="59"/>
        <v>1201</v>
      </c>
      <c r="R635" s="43">
        <f t="shared" si="60"/>
        <v>20.016666666666666</v>
      </c>
      <c r="U635" s="40"/>
      <c r="V635" s="40"/>
      <c r="W635" s="10"/>
      <c r="X635" s="6"/>
    </row>
    <row r="636" spans="1:24">
      <c r="A636" s="45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6">
        <v>1702</v>
      </c>
      <c r="N636" s="41">
        <f t="shared" si="56"/>
        <v>4</v>
      </c>
      <c r="O636" s="42" t="str">
        <f t="shared" si="57"/>
        <v>17</v>
      </c>
      <c r="P636" s="42" t="str">
        <f t="shared" si="58"/>
        <v>02</v>
      </c>
      <c r="Q636" s="43">
        <f t="shared" si="59"/>
        <v>1022</v>
      </c>
      <c r="R636" s="43">
        <f t="shared" si="60"/>
        <v>17.033333333333335</v>
      </c>
      <c r="U636" s="40"/>
      <c r="V636" s="40"/>
      <c r="W636" s="10"/>
      <c r="X636" s="6"/>
    </row>
    <row r="637" spans="1:24">
      <c r="A637" s="45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6">
        <v>13</v>
      </c>
      <c r="N637" s="41">
        <f t="shared" si="56"/>
        <v>2</v>
      </c>
      <c r="O637" s="42" t="str">
        <f t="shared" si="57"/>
        <v>13</v>
      </c>
      <c r="P637" s="42">
        <f t="shared" si="58"/>
        <v>0</v>
      </c>
      <c r="Q637" s="43">
        <f t="shared" si="59"/>
        <v>780</v>
      </c>
      <c r="R637" s="43">
        <f t="shared" si="60"/>
        <v>13</v>
      </c>
      <c r="U637" s="40"/>
      <c r="V637" s="40"/>
      <c r="W637" s="10"/>
      <c r="X637" s="6"/>
    </row>
    <row r="638" spans="1:24">
      <c r="A638" s="45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6">
        <v>1622</v>
      </c>
      <c r="N638" s="41">
        <f t="shared" si="56"/>
        <v>4</v>
      </c>
      <c r="O638" s="42" t="str">
        <f t="shared" si="57"/>
        <v>16</v>
      </c>
      <c r="P638" s="42" t="str">
        <f t="shared" si="58"/>
        <v>22</v>
      </c>
      <c r="Q638" s="43">
        <f t="shared" si="59"/>
        <v>982</v>
      </c>
      <c r="R638" s="43">
        <f t="shared" si="60"/>
        <v>16.366666666666667</v>
      </c>
      <c r="U638" s="40"/>
      <c r="V638" s="40"/>
      <c r="W638" s="10"/>
      <c r="X638" s="6"/>
    </row>
    <row r="639" spans="1:24">
      <c r="A639" s="45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457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6">
        <v>7230</v>
      </c>
      <c r="N639" s="41">
        <f t="shared" si="56"/>
        <v>4</v>
      </c>
      <c r="O639" s="42" t="str">
        <f t="shared" si="57"/>
        <v>72</v>
      </c>
      <c r="P639" s="42" t="str">
        <f t="shared" si="58"/>
        <v>30</v>
      </c>
      <c r="Q639" s="43">
        <f t="shared" si="59"/>
        <v>4350</v>
      </c>
      <c r="R639" s="43">
        <f t="shared" si="60"/>
        <v>72.5</v>
      </c>
      <c r="U639" s="40"/>
      <c r="V639" s="40"/>
      <c r="W639" s="10"/>
      <c r="X639" s="6"/>
    </row>
    <row r="640" spans="1:24">
      <c r="A640" s="45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457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6">
        <v>1430</v>
      </c>
      <c r="N640" s="41">
        <f t="shared" si="56"/>
        <v>4</v>
      </c>
      <c r="O640" s="42" t="str">
        <f t="shared" si="57"/>
        <v>14</v>
      </c>
      <c r="P640" s="42" t="str">
        <f t="shared" si="58"/>
        <v>30</v>
      </c>
      <c r="Q640" s="43">
        <f t="shared" si="59"/>
        <v>870</v>
      </c>
      <c r="R640" s="43">
        <f t="shared" si="60"/>
        <v>14.5</v>
      </c>
      <c r="U640" s="40"/>
      <c r="V640" s="40"/>
      <c r="W640" s="10"/>
      <c r="X640" s="6"/>
    </row>
    <row r="641" spans="1:24">
      <c r="A641" s="45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457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6">
        <v>3840</v>
      </c>
      <c r="N641" s="41">
        <f t="shared" si="56"/>
        <v>4</v>
      </c>
      <c r="O641" s="42" t="str">
        <f t="shared" si="57"/>
        <v>38</v>
      </c>
      <c r="P641" s="42" t="str">
        <f t="shared" si="58"/>
        <v>40</v>
      </c>
      <c r="Q641" s="43">
        <f t="shared" si="59"/>
        <v>2320</v>
      </c>
      <c r="R641" s="43">
        <f t="shared" si="60"/>
        <v>38.666666666666664</v>
      </c>
      <c r="U641" s="40"/>
      <c r="V641" s="40"/>
      <c r="W641" s="10"/>
      <c r="X641" s="6"/>
    </row>
    <row r="642" spans="1:24">
      <c r="A642" s="45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457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6">
        <v>65</v>
      </c>
      <c r="N642" s="41">
        <f t="shared" si="56"/>
        <v>2</v>
      </c>
      <c r="O642" s="42" t="str">
        <f t="shared" si="57"/>
        <v>65</v>
      </c>
      <c r="P642" s="42">
        <f t="shared" si="58"/>
        <v>0</v>
      </c>
      <c r="Q642" s="43">
        <f t="shared" si="59"/>
        <v>3900</v>
      </c>
      <c r="R642" s="43">
        <f t="shared" si="60"/>
        <v>65</v>
      </c>
      <c r="U642" s="40"/>
      <c r="V642" s="40"/>
      <c r="W642" s="10"/>
      <c r="X642" s="6"/>
    </row>
    <row r="643" spans="1:24">
      <c r="A643" s="45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457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6">
        <v>3330</v>
      </c>
      <c r="N643" s="41">
        <f t="shared" ref="N643:N706" si="62">LEN($M643)</f>
        <v>4</v>
      </c>
      <c r="O643" s="42" t="str">
        <f t="shared" ref="O643:O706" si="63">IF(N643="1",$M643,IF(N643=2,LEFT($M643,2),LEFT($M643,2)))</f>
        <v>33</v>
      </c>
      <c r="P643" s="42" t="str">
        <f t="shared" ref="P643:P706" si="64">IF(N643&lt;=2,0,MID($M643,3,3))</f>
        <v>30</v>
      </c>
      <c r="Q643" s="43">
        <f t="shared" ref="Q643:Q706" si="65">(O643*60)+P643</f>
        <v>2010</v>
      </c>
      <c r="R643" s="43">
        <f t="shared" ref="R643:R706" si="66">+Q643/60</f>
        <v>33.5</v>
      </c>
      <c r="U643" s="40"/>
      <c r="V643" s="40"/>
      <c r="W643" s="10"/>
      <c r="X643" s="6"/>
    </row>
    <row r="644" spans="1:24">
      <c r="A644" s="45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462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6">
        <v>748</v>
      </c>
      <c r="N644" s="41">
        <f t="shared" si="62"/>
        <v>3</v>
      </c>
      <c r="O644" s="42" t="str">
        <f t="shared" si="63"/>
        <v>74</v>
      </c>
      <c r="P644" s="42" t="str">
        <f t="shared" si="64"/>
        <v>8</v>
      </c>
      <c r="Q644" s="43">
        <f t="shared" si="65"/>
        <v>4448</v>
      </c>
      <c r="R644" s="43">
        <f t="shared" si="66"/>
        <v>74.13333333333334</v>
      </c>
      <c r="U644" s="40"/>
      <c r="V644" s="40"/>
      <c r="W644" s="10"/>
      <c r="X644" s="6"/>
    </row>
    <row r="645" spans="1:24">
      <c r="A645" s="45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469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6">
        <v>3854</v>
      </c>
      <c r="N645" s="41">
        <f t="shared" si="62"/>
        <v>4</v>
      </c>
      <c r="O645" s="42" t="str">
        <f t="shared" si="63"/>
        <v>38</v>
      </c>
      <c r="P645" s="42" t="str">
        <f t="shared" si="64"/>
        <v>54</v>
      </c>
      <c r="Q645" s="43">
        <f t="shared" si="65"/>
        <v>2334</v>
      </c>
      <c r="R645" s="43">
        <f t="shared" si="66"/>
        <v>38.9</v>
      </c>
      <c r="U645" s="40"/>
      <c r="V645" s="40"/>
      <c r="W645" s="10"/>
      <c r="X645" s="6"/>
    </row>
    <row r="646" spans="1:24">
      <c r="A646" s="45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469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6">
        <v>5204</v>
      </c>
      <c r="N646" s="41">
        <f t="shared" si="62"/>
        <v>4</v>
      </c>
      <c r="O646" s="42" t="str">
        <f t="shared" si="63"/>
        <v>52</v>
      </c>
      <c r="P646" s="42" t="str">
        <f t="shared" si="64"/>
        <v>04</v>
      </c>
      <c r="Q646" s="43">
        <f t="shared" si="65"/>
        <v>3124</v>
      </c>
      <c r="R646" s="43">
        <f t="shared" si="66"/>
        <v>52.06666666666667</v>
      </c>
      <c r="U646" s="40"/>
      <c r="V646" s="40"/>
      <c r="W646" s="10"/>
      <c r="X646" s="6"/>
    </row>
    <row r="647" spans="1:24">
      <c r="A647" s="45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469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6">
        <v>6224</v>
      </c>
      <c r="N647" s="41">
        <f t="shared" si="62"/>
        <v>4</v>
      </c>
      <c r="O647" s="42" t="str">
        <f t="shared" si="63"/>
        <v>62</v>
      </c>
      <c r="P647" s="42" t="str">
        <f t="shared" si="64"/>
        <v>24</v>
      </c>
      <c r="Q647" s="43">
        <f t="shared" si="65"/>
        <v>3744</v>
      </c>
      <c r="R647" s="43">
        <f t="shared" si="66"/>
        <v>62.4</v>
      </c>
      <c r="U647" s="40"/>
      <c r="V647" s="40"/>
      <c r="W647" s="10"/>
      <c r="X647" s="6"/>
    </row>
    <row r="648" spans="1:24">
      <c r="A648" s="45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469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6">
        <v>2148</v>
      </c>
      <c r="N648" s="41">
        <f t="shared" si="62"/>
        <v>4</v>
      </c>
      <c r="O648" s="42" t="str">
        <f t="shared" si="63"/>
        <v>21</v>
      </c>
      <c r="P648" s="42" t="str">
        <f t="shared" si="64"/>
        <v>48</v>
      </c>
      <c r="Q648" s="43">
        <f t="shared" si="65"/>
        <v>1308</v>
      </c>
      <c r="R648" s="43">
        <f t="shared" si="66"/>
        <v>21.8</v>
      </c>
      <c r="U648" s="40"/>
      <c r="V648" s="40"/>
      <c r="W648" s="10"/>
      <c r="X648" s="6"/>
    </row>
    <row r="649" spans="1:24">
      <c r="A649" s="45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6">
        <v>3318</v>
      </c>
      <c r="N649" s="41">
        <f t="shared" si="62"/>
        <v>4</v>
      </c>
      <c r="O649" s="42" t="str">
        <f t="shared" si="63"/>
        <v>33</v>
      </c>
      <c r="P649" s="42" t="str">
        <f t="shared" si="64"/>
        <v>18</v>
      </c>
      <c r="Q649" s="43">
        <f t="shared" si="65"/>
        <v>1998</v>
      </c>
      <c r="R649" s="43">
        <f t="shared" si="66"/>
        <v>33.299999999999997</v>
      </c>
      <c r="U649" s="40"/>
      <c r="V649" s="40"/>
      <c r="W649" s="10"/>
      <c r="X649" s="6"/>
    </row>
    <row r="650" spans="1:24">
      <c r="A650" s="45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6">
        <v>16</v>
      </c>
      <c r="N650" s="41">
        <f t="shared" si="62"/>
        <v>2</v>
      </c>
      <c r="O650" s="42" t="str">
        <f t="shared" si="63"/>
        <v>16</v>
      </c>
      <c r="P650" s="42">
        <f t="shared" si="64"/>
        <v>0</v>
      </c>
      <c r="Q650" s="43">
        <f t="shared" si="65"/>
        <v>960</v>
      </c>
      <c r="R650" s="43">
        <f t="shared" si="66"/>
        <v>16</v>
      </c>
      <c r="U650" s="40"/>
      <c r="V650" s="40"/>
      <c r="W650" s="10"/>
      <c r="X650" s="6"/>
    </row>
    <row r="651" spans="1:24">
      <c r="A651" s="45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6">
        <v>3</v>
      </c>
      <c r="N651" s="41">
        <f t="shared" si="62"/>
        <v>1</v>
      </c>
      <c r="O651" s="42" t="str">
        <f t="shared" si="63"/>
        <v>3</v>
      </c>
      <c r="P651" s="42">
        <f t="shared" si="64"/>
        <v>0</v>
      </c>
      <c r="Q651" s="43">
        <f t="shared" si="65"/>
        <v>180</v>
      </c>
      <c r="R651" s="43">
        <f t="shared" si="66"/>
        <v>3</v>
      </c>
      <c r="U651" s="40"/>
      <c r="V651" s="40"/>
      <c r="W651" s="10"/>
      <c r="X651" s="6"/>
    </row>
    <row r="652" spans="1:24">
      <c r="A652" s="45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6">
        <v>3</v>
      </c>
      <c r="N652" s="41">
        <f t="shared" si="62"/>
        <v>1</v>
      </c>
      <c r="O652" s="42" t="str">
        <f t="shared" si="63"/>
        <v>3</v>
      </c>
      <c r="P652" s="42">
        <f t="shared" si="64"/>
        <v>0</v>
      </c>
      <c r="Q652" s="43">
        <f t="shared" si="65"/>
        <v>180</v>
      </c>
      <c r="R652" s="43">
        <f t="shared" si="66"/>
        <v>3</v>
      </c>
      <c r="U652" s="40"/>
      <c r="V652" s="40"/>
      <c r="W652" s="10"/>
      <c r="X652" s="6"/>
    </row>
    <row r="653" spans="1:24">
      <c r="A653" s="45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6">
        <v>1</v>
      </c>
      <c r="N653" s="41">
        <f t="shared" si="62"/>
        <v>1</v>
      </c>
      <c r="O653" s="42" t="str">
        <f t="shared" si="63"/>
        <v>1</v>
      </c>
      <c r="P653" s="42">
        <f t="shared" si="64"/>
        <v>0</v>
      </c>
      <c r="Q653" s="43">
        <f t="shared" si="65"/>
        <v>60</v>
      </c>
      <c r="R653" s="43">
        <f t="shared" si="66"/>
        <v>1</v>
      </c>
      <c r="U653" s="40"/>
      <c r="V653" s="40"/>
      <c r="W653" s="10"/>
      <c r="X653" s="6"/>
    </row>
    <row r="654" spans="1:24">
      <c r="A654" s="45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6">
        <v>8</v>
      </c>
      <c r="N654" s="41">
        <f t="shared" si="62"/>
        <v>1</v>
      </c>
      <c r="O654" s="42" t="str">
        <f t="shared" si="63"/>
        <v>8</v>
      </c>
      <c r="P654" s="42">
        <f t="shared" si="64"/>
        <v>0</v>
      </c>
      <c r="Q654" s="43">
        <f t="shared" si="65"/>
        <v>480</v>
      </c>
      <c r="R654" s="43">
        <f t="shared" si="66"/>
        <v>8</v>
      </c>
      <c r="U654" s="40"/>
      <c r="V654" s="40"/>
      <c r="W654" s="10"/>
      <c r="X654" s="6"/>
    </row>
    <row r="655" spans="1:24">
      <c r="A655" s="45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6">
        <v>8</v>
      </c>
      <c r="N655" s="41">
        <f t="shared" si="62"/>
        <v>1</v>
      </c>
      <c r="O655" s="42" t="str">
        <f t="shared" si="63"/>
        <v>8</v>
      </c>
      <c r="P655" s="42">
        <f t="shared" si="64"/>
        <v>0</v>
      </c>
      <c r="Q655" s="43">
        <f t="shared" si="65"/>
        <v>480</v>
      </c>
      <c r="R655" s="43">
        <f t="shared" si="66"/>
        <v>8</v>
      </c>
      <c r="U655" s="40"/>
      <c r="V655" s="40"/>
      <c r="W655" s="10"/>
      <c r="X655" s="6"/>
    </row>
    <row r="656" spans="1:24">
      <c r="A656" s="45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6">
        <v>2</v>
      </c>
      <c r="N656" s="41">
        <f t="shared" si="62"/>
        <v>1</v>
      </c>
      <c r="O656" s="42" t="str">
        <f t="shared" si="63"/>
        <v>2</v>
      </c>
      <c r="P656" s="42">
        <f t="shared" si="64"/>
        <v>0</v>
      </c>
      <c r="Q656" s="43">
        <f t="shared" si="65"/>
        <v>120</v>
      </c>
      <c r="R656" s="43">
        <f t="shared" si="66"/>
        <v>2</v>
      </c>
      <c r="U656" s="40"/>
      <c r="V656" s="40"/>
      <c r="W656" s="10"/>
      <c r="X656" s="6"/>
    </row>
    <row r="657" spans="1:24">
      <c r="A657" s="45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6">
        <v>3</v>
      </c>
      <c r="N657" s="41">
        <f t="shared" si="62"/>
        <v>1</v>
      </c>
      <c r="O657" s="42" t="str">
        <f t="shared" si="63"/>
        <v>3</v>
      </c>
      <c r="P657" s="42">
        <f t="shared" si="64"/>
        <v>0</v>
      </c>
      <c r="Q657" s="43">
        <f t="shared" si="65"/>
        <v>180</v>
      </c>
      <c r="R657" s="43">
        <f t="shared" si="66"/>
        <v>3</v>
      </c>
      <c r="U657" s="40"/>
      <c r="V657" s="40"/>
      <c r="W657" s="10"/>
      <c r="X657" s="6"/>
    </row>
    <row r="658" spans="1:24">
      <c r="A658" s="45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6">
        <v>1</v>
      </c>
      <c r="N658" s="41">
        <f t="shared" si="62"/>
        <v>1</v>
      </c>
      <c r="O658" s="42" t="str">
        <f t="shared" si="63"/>
        <v>1</v>
      </c>
      <c r="P658" s="42">
        <f t="shared" si="64"/>
        <v>0</v>
      </c>
      <c r="Q658" s="43">
        <f t="shared" si="65"/>
        <v>60</v>
      </c>
      <c r="R658" s="43">
        <f t="shared" si="66"/>
        <v>1</v>
      </c>
      <c r="U658" s="40"/>
      <c r="V658" s="40"/>
      <c r="W658" s="10"/>
      <c r="X658" s="6"/>
    </row>
    <row r="659" spans="1:24">
      <c r="A659" s="45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6">
        <v>4</v>
      </c>
      <c r="N659" s="41">
        <f t="shared" si="62"/>
        <v>1</v>
      </c>
      <c r="O659" s="42" t="str">
        <f t="shared" si="63"/>
        <v>4</v>
      </c>
      <c r="P659" s="42">
        <f t="shared" si="64"/>
        <v>0</v>
      </c>
      <c r="Q659" s="43">
        <f t="shared" si="65"/>
        <v>240</v>
      </c>
      <c r="R659" s="43">
        <f t="shared" si="66"/>
        <v>4</v>
      </c>
      <c r="U659" s="40"/>
      <c r="V659" s="40"/>
      <c r="W659" s="10"/>
      <c r="X659" s="6"/>
    </row>
    <row r="660" spans="1:24">
      <c r="A660" s="45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6">
        <v>6</v>
      </c>
      <c r="N660" s="41">
        <f t="shared" si="62"/>
        <v>1</v>
      </c>
      <c r="O660" s="42" t="str">
        <f t="shared" si="63"/>
        <v>6</v>
      </c>
      <c r="P660" s="42">
        <f t="shared" si="64"/>
        <v>0</v>
      </c>
      <c r="Q660" s="43">
        <f t="shared" si="65"/>
        <v>360</v>
      </c>
      <c r="R660" s="43">
        <f t="shared" si="66"/>
        <v>6</v>
      </c>
      <c r="U660" s="40"/>
      <c r="V660" s="40"/>
      <c r="W660" s="10"/>
      <c r="X660" s="6"/>
    </row>
    <row r="661" spans="1:24">
      <c r="A661" s="45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456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6">
        <v>4</v>
      </c>
      <c r="N661" s="41">
        <f t="shared" si="62"/>
        <v>1</v>
      </c>
      <c r="O661" s="42" t="str">
        <f t="shared" si="63"/>
        <v>4</v>
      </c>
      <c r="P661" s="42">
        <f t="shared" si="64"/>
        <v>0</v>
      </c>
      <c r="Q661" s="43">
        <f t="shared" si="65"/>
        <v>240</v>
      </c>
      <c r="R661" s="43">
        <f t="shared" si="66"/>
        <v>4</v>
      </c>
      <c r="U661" s="40"/>
      <c r="V661" s="40"/>
      <c r="W661" s="10"/>
      <c r="X661" s="6"/>
    </row>
    <row r="662" spans="1:24">
      <c r="A662" s="45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456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6">
        <v>7</v>
      </c>
      <c r="N662" s="41">
        <f t="shared" si="62"/>
        <v>1</v>
      </c>
      <c r="O662" s="42" t="str">
        <f t="shared" si="63"/>
        <v>7</v>
      </c>
      <c r="P662" s="42">
        <f t="shared" si="64"/>
        <v>0</v>
      </c>
      <c r="Q662" s="43">
        <f t="shared" si="65"/>
        <v>420</v>
      </c>
      <c r="R662" s="43">
        <f t="shared" si="66"/>
        <v>7</v>
      </c>
      <c r="U662" s="40"/>
      <c r="V662" s="40"/>
      <c r="W662" s="10"/>
      <c r="X662" s="6"/>
    </row>
    <row r="663" spans="1:24">
      <c r="A663" s="45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456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6">
        <v>6</v>
      </c>
      <c r="N663" s="41">
        <f t="shared" si="62"/>
        <v>1</v>
      </c>
      <c r="O663" s="42" t="str">
        <f t="shared" si="63"/>
        <v>6</v>
      </c>
      <c r="P663" s="42">
        <f t="shared" si="64"/>
        <v>0</v>
      </c>
      <c r="Q663" s="43">
        <f t="shared" si="65"/>
        <v>360</v>
      </c>
      <c r="R663" s="43">
        <f t="shared" si="66"/>
        <v>6</v>
      </c>
      <c r="U663" s="40"/>
      <c r="V663" s="40"/>
      <c r="W663" s="10"/>
      <c r="X663" s="6"/>
    </row>
    <row r="664" spans="1:24">
      <c r="A664" s="45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456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6">
        <v>4</v>
      </c>
      <c r="N664" s="41">
        <f t="shared" si="62"/>
        <v>1</v>
      </c>
      <c r="O664" s="42" t="str">
        <f t="shared" si="63"/>
        <v>4</v>
      </c>
      <c r="P664" s="42">
        <f t="shared" si="64"/>
        <v>0</v>
      </c>
      <c r="Q664" s="43">
        <f t="shared" si="65"/>
        <v>240</v>
      </c>
      <c r="R664" s="43">
        <f t="shared" si="66"/>
        <v>4</v>
      </c>
      <c r="U664" s="40"/>
      <c r="V664" s="40"/>
      <c r="W664" s="10"/>
      <c r="X664" s="6"/>
    </row>
    <row r="665" spans="1:24">
      <c r="A665" s="45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456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6">
        <v>4</v>
      </c>
      <c r="N665" s="41">
        <f t="shared" si="62"/>
        <v>1</v>
      </c>
      <c r="O665" s="42" t="str">
        <f t="shared" si="63"/>
        <v>4</v>
      </c>
      <c r="P665" s="42">
        <f t="shared" si="64"/>
        <v>0</v>
      </c>
      <c r="Q665" s="43">
        <f t="shared" si="65"/>
        <v>240</v>
      </c>
      <c r="R665" s="43">
        <f t="shared" si="66"/>
        <v>4</v>
      </c>
      <c r="U665" s="40"/>
      <c r="V665" s="40"/>
      <c r="W665" s="10"/>
      <c r="X665" s="6"/>
    </row>
    <row r="666" spans="1:24">
      <c r="A666" s="45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456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6">
        <v>4</v>
      </c>
      <c r="N666" s="41">
        <f t="shared" si="62"/>
        <v>1</v>
      </c>
      <c r="O666" s="42" t="str">
        <f t="shared" si="63"/>
        <v>4</v>
      </c>
      <c r="P666" s="42">
        <f t="shared" si="64"/>
        <v>0</v>
      </c>
      <c r="Q666" s="43">
        <f t="shared" si="65"/>
        <v>240</v>
      </c>
      <c r="R666" s="43">
        <f t="shared" si="66"/>
        <v>4</v>
      </c>
      <c r="U666" s="40"/>
      <c r="V666" s="40"/>
      <c r="W666" s="10"/>
      <c r="X666" s="6"/>
    </row>
    <row r="667" spans="1:24">
      <c r="A667" s="45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456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6">
        <v>10</v>
      </c>
      <c r="N667" s="41">
        <f t="shared" si="62"/>
        <v>2</v>
      </c>
      <c r="O667" s="42" t="str">
        <f t="shared" si="63"/>
        <v>10</v>
      </c>
      <c r="P667" s="42">
        <f t="shared" si="64"/>
        <v>0</v>
      </c>
      <c r="Q667" s="43">
        <f t="shared" si="65"/>
        <v>600</v>
      </c>
      <c r="R667" s="43">
        <f t="shared" si="66"/>
        <v>10</v>
      </c>
      <c r="U667" s="40"/>
      <c r="V667" s="40"/>
      <c r="W667" s="10"/>
      <c r="X667" s="6"/>
    </row>
    <row r="668" spans="1:24">
      <c r="A668" s="45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456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6">
        <v>2</v>
      </c>
      <c r="N668" s="41">
        <f t="shared" si="62"/>
        <v>1</v>
      </c>
      <c r="O668" s="42" t="str">
        <f t="shared" si="63"/>
        <v>2</v>
      </c>
      <c r="P668" s="42">
        <f t="shared" si="64"/>
        <v>0</v>
      </c>
      <c r="Q668" s="43">
        <f t="shared" si="65"/>
        <v>120</v>
      </c>
      <c r="R668" s="43">
        <f t="shared" si="66"/>
        <v>2</v>
      </c>
      <c r="U668" s="40"/>
      <c r="V668" s="40"/>
      <c r="W668" s="10"/>
      <c r="X668" s="6"/>
    </row>
    <row r="669" spans="1:24">
      <c r="A669" s="45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456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6">
        <v>8</v>
      </c>
      <c r="N669" s="41">
        <f t="shared" si="62"/>
        <v>1</v>
      </c>
      <c r="O669" s="42" t="str">
        <f t="shared" si="63"/>
        <v>8</v>
      </c>
      <c r="P669" s="42">
        <f t="shared" si="64"/>
        <v>0</v>
      </c>
      <c r="Q669" s="43">
        <f t="shared" si="65"/>
        <v>480</v>
      </c>
      <c r="R669" s="43">
        <f t="shared" si="66"/>
        <v>8</v>
      </c>
      <c r="U669" s="40"/>
      <c r="V669" s="40"/>
      <c r="W669" s="10"/>
      <c r="X669" s="6"/>
    </row>
    <row r="670" spans="1:24">
      <c r="A670" s="45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456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6">
        <v>2</v>
      </c>
      <c r="N670" s="41">
        <f t="shared" si="62"/>
        <v>1</v>
      </c>
      <c r="O670" s="42" t="str">
        <f t="shared" si="63"/>
        <v>2</v>
      </c>
      <c r="P670" s="42">
        <f t="shared" si="64"/>
        <v>0</v>
      </c>
      <c r="Q670" s="43">
        <f t="shared" si="65"/>
        <v>120</v>
      </c>
      <c r="R670" s="43">
        <f t="shared" si="66"/>
        <v>2</v>
      </c>
      <c r="U670" s="40"/>
      <c r="V670" s="40"/>
      <c r="W670" s="10"/>
      <c r="X670" s="6"/>
    </row>
    <row r="671" spans="1:24">
      <c r="A671" s="45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456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6">
        <v>10</v>
      </c>
      <c r="N671" s="41">
        <f t="shared" si="62"/>
        <v>2</v>
      </c>
      <c r="O671" s="42" t="str">
        <f t="shared" si="63"/>
        <v>10</v>
      </c>
      <c r="P671" s="42">
        <f t="shared" si="64"/>
        <v>0</v>
      </c>
      <c r="Q671" s="43">
        <f t="shared" si="65"/>
        <v>600</v>
      </c>
      <c r="R671" s="43">
        <f t="shared" si="66"/>
        <v>10</v>
      </c>
      <c r="U671" s="40"/>
      <c r="V671" s="40"/>
      <c r="W671" s="10"/>
      <c r="X671" s="6"/>
    </row>
    <row r="672" spans="1:24">
      <c r="A672" s="45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456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6">
        <v>2</v>
      </c>
      <c r="N672" s="41">
        <f t="shared" si="62"/>
        <v>1</v>
      </c>
      <c r="O672" s="42" t="str">
        <f t="shared" si="63"/>
        <v>2</v>
      </c>
      <c r="P672" s="42">
        <f t="shared" si="64"/>
        <v>0</v>
      </c>
      <c r="Q672" s="43">
        <f t="shared" si="65"/>
        <v>120</v>
      </c>
      <c r="R672" s="43">
        <f t="shared" si="66"/>
        <v>2</v>
      </c>
      <c r="U672" s="40"/>
      <c r="V672" s="40"/>
      <c r="W672" s="10"/>
      <c r="X672" s="6"/>
    </row>
    <row r="673" spans="1:24">
      <c r="A673" s="45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456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6">
        <v>10</v>
      </c>
      <c r="N673" s="41">
        <f t="shared" si="62"/>
        <v>2</v>
      </c>
      <c r="O673" s="42" t="str">
        <f t="shared" si="63"/>
        <v>10</v>
      </c>
      <c r="P673" s="42">
        <f t="shared" si="64"/>
        <v>0</v>
      </c>
      <c r="Q673" s="43">
        <f t="shared" si="65"/>
        <v>600</v>
      </c>
      <c r="R673" s="43">
        <f t="shared" si="66"/>
        <v>10</v>
      </c>
      <c r="U673" s="40"/>
      <c r="V673" s="40"/>
      <c r="W673" s="10"/>
      <c r="X673" s="6"/>
    </row>
    <row r="674" spans="1:24">
      <c r="A674" s="45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456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6">
        <v>2</v>
      </c>
      <c r="N674" s="41">
        <f t="shared" si="62"/>
        <v>1</v>
      </c>
      <c r="O674" s="42" t="str">
        <f t="shared" si="63"/>
        <v>2</v>
      </c>
      <c r="P674" s="42">
        <f t="shared" si="64"/>
        <v>0</v>
      </c>
      <c r="Q674" s="43">
        <f t="shared" si="65"/>
        <v>120</v>
      </c>
      <c r="R674" s="43">
        <f t="shared" si="66"/>
        <v>2</v>
      </c>
      <c r="U674" s="40"/>
      <c r="V674" s="40"/>
      <c r="W674" s="10"/>
      <c r="X674" s="6"/>
    </row>
    <row r="675" spans="1:24">
      <c r="A675" s="45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456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6">
        <v>3</v>
      </c>
      <c r="N675" s="41">
        <f t="shared" si="62"/>
        <v>1</v>
      </c>
      <c r="O675" s="42" t="str">
        <f t="shared" si="63"/>
        <v>3</v>
      </c>
      <c r="P675" s="42">
        <f t="shared" si="64"/>
        <v>0</v>
      </c>
      <c r="Q675" s="43">
        <f t="shared" si="65"/>
        <v>180</v>
      </c>
      <c r="R675" s="43">
        <f t="shared" si="66"/>
        <v>3</v>
      </c>
      <c r="U675" s="40"/>
      <c r="V675" s="40"/>
      <c r="W675" s="10"/>
      <c r="X675" s="6"/>
    </row>
    <row r="676" spans="1:24">
      <c r="A676" s="45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456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6">
        <v>7</v>
      </c>
      <c r="N676" s="41">
        <f t="shared" si="62"/>
        <v>1</v>
      </c>
      <c r="O676" s="42" t="str">
        <f t="shared" si="63"/>
        <v>7</v>
      </c>
      <c r="P676" s="42">
        <f t="shared" si="64"/>
        <v>0</v>
      </c>
      <c r="Q676" s="43">
        <f t="shared" si="65"/>
        <v>420</v>
      </c>
      <c r="R676" s="43">
        <f t="shared" si="66"/>
        <v>7</v>
      </c>
      <c r="U676" s="40"/>
      <c r="V676" s="40"/>
      <c r="W676" s="10"/>
      <c r="X676" s="6"/>
    </row>
    <row r="677" spans="1:24">
      <c r="A677" s="45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456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6">
        <v>6</v>
      </c>
      <c r="N677" s="41">
        <f t="shared" si="62"/>
        <v>1</v>
      </c>
      <c r="O677" s="42" t="str">
        <f t="shared" si="63"/>
        <v>6</v>
      </c>
      <c r="P677" s="42">
        <f t="shared" si="64"/>
        <v>0</v>
      </c>
      <c r="Q677" s="43">
        <f t="shared" si="65"/>
        <v>360</v>
      </c>
      <c r="R677" s="43">
        <f t="shared" si="66"/>
        <v>6</v>
      </c>
      <c r="U677" s="40"/>
      <c r="V677" s="40"/>
      <c r="W677" s="10"/>
      <c r="X677" s="6"/>
    </row>
    <row r="678" spans="1:24">
      <c r="A678" s="45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456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6">
        <v>2</v>
      </c>
      <c r="N678" s="41">
        <f t="shared" si="62"/>
        <v>1</v>
      </c>
      <c r="O678" s="42" t="str">
        <f t="shared" si="63"/>
        <v>2</v>
      </c>
      <c r="P678" s="42">
        <f t="shared" si="64"/>
        <v>0</v>
      </c>
      <c r="Q678" s="43">
        <f t="shared" si="65"/>
        <v>120</v>
      </c>
      <c r="R678" s="43">
        <f t="shared" si="66"/>
        <v>2</v>
      </c>
      <c r="U678" s="40"/>
      <c r="V678" s="40"/>
      <c r="W678" s="10"/>
      <c r="X678" s="6"/>
    </row>
    <row r="679" spans="1:24">
      <c r="A679" s="45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456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6">
        <v>3</v>
      </c>
      <c r="N679" s="41">
        <f t="shared" si="62"/>
        <v>1</v>
      </c>
      <c r="O679" s="42" t="str">
        <f t="shared" si="63"/>
        <v>3</v>
      </c>
      <c r="P679" s="42">
        <f t="shared" si="64"/>
        <v>0</v>
      </c>
      <c r="Q679" s="43">
        <f t="shared" si="65"/>
        <v>180</v>
      </c>
      <c r="R679" s="43">
        <f t="shared" si="66"/>
        <v>3</v>
      </c>
      <c r="U679" s="40"/>
      <c r="V679" s="40"/>
      <c r="W679" s="10"/>
      <c r="X679" s="6"/>
    </row>
    <row r="680" spans="1:24">
      <c r="A680" s="45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456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6">
        <v>4</v>
      </c>
      <c r="N680" s="41">
        <f t="shared" si="62"/>
        <v>1</v>
      </c>
      <c r="O680" s="42" t="str">
        <f t="shared" si="63"/>
        <v>4</v>
      </c>
      <c r="P680" s="42">
        <f t="shared" si="64"/>
        <v>0</v>
      </c>
      <c r="Q680" s="43">
        <f t="shared" si="65"/>
        <v>240</v>
      </c>
      <c r="R680" s="43">
        <f t="shared" si="66"/>
        <v>4</v>
      </c>
      <c r="U680" s="40"/>
      <c r="V680" s="40"/>
      <c r="W680" s="10"/>
      <c r="X680" s="6"/>
    </row>
    <row r="681" spans="1:24">
      <c r="A681" s="45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6">
        <v>8</v>
      </c>
      <c r="N681" s="41">
        <f t="shared" si="62"/>
        <v>1</v>
      </c>
      <c r="O681" s="42" t="str">
        <f t="shared" si="63"/>
        <v>8</v>
      </c>
      <c r="P681" s="42">
        <f t="shared" si="64"/>
        <v>0</v>
      </c>
      <c r="Q681" s="43">
        <f t="shared" si="65"/>
        <v>480</v>
      </c>
      <c r="R681" s="43">
        <f t="shared" si="66"/>
        <v>8</v>
      </c>
      <c r="U681" s="40"/>
      <c r="V681" s="40"/>
      <c r="W681" s="10"/>
      <c r="X681" s="6"/>
    </row>
    <row r="682" spans="1:24">
      <c r="A682" s="45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6">
        <v>6</v>
      </c>
      <c r="N682" s="41">
        <f t="shared" si="62"/>
        <v>1</v>
      </c>
      <c r="O682" s="42" t="str">
        <f t="shared" si="63"/>
        <v>6</v>
      </c>
      <c r="P682" s="42">
        <f t="shared" si="64"/>
        <v>0</v>
      </c>
      <c r="Q682" s="43">
        <f t="shared" si="65"/>
        <v>360</v>
      </c>
      <c r="R682" s="43">
        <f t="shared" si="66"/>
        <v>6</v>
      </c>
      <c r="U682" s="40"/>
      <c r="V682" s="40"/>
      <c r="W682" s="10"/>
      <c r="X682" s="6"/>
    </row>
    <row r="683" spans="1:24">
      <c r="A683" s="45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6">
        <v>3</v>
      </c>
      <c r="N683" s="41">
        <f t="shared" si="62"/>
        <v>1</v>
      </c>
      <c r="O683" s="42" t="str">
        <f t="shared" si="63"/>
        <v>3</v>
      </c>
      <c r="P683" s="42">
        <f t="shared" si="64"/>
        <v>0</v>
      </c>
      <c r="Q683" s="43">
        <f t="shared" si="65"/>
        <v>180</v>
      </c>
      <c r="R683" s="43">
        <f t="shared" si="66"/>
        <v>3</v>
      </c>
      <c r="U683" s="40"/>
      <c r="V683" s="40"/>
      <c r="W683" s="10"/>
      <c r="X683" s="6"/>
    </row>
    <row r="684" spans="1:24">
      <c r="A684" s="45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6">
        <v>4</v>
      </c>
      <c r="N684" s="41">
        <f t="shared" si="62"/>
        <v>1</v>
      </c>
      <c r="O684" s="42" t="str">
        <f t="shared" si="63"/>
        <v>4</v>
      </c>
      <c r="P684" s="42">
        <f t="shared" si="64"/>
        <v>0</v>
      </c>
      <c r="Q684" s="43">
        <f t="shared" si="65"/>
        <v>240</v>
      </c>
      <c r="R684" s="43">
        <f t="shared" si="66"/>
        <v>4</v>
      </c>
      <c r="U684" s="40"/>
      <c r="V684" s="40"/>
      <c r="W684" s="10"/>
      <c r="X684" s="6"/>
    </row>
    <row r="685" spans="1:24">
      <c r="A685" s="45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6">
        <v>14</v>
      </c>
      <c r="N685" s="41">
        <f t="shared" si="62"/>
        <v>2</v>
      </c>
      <c r="O685" s="42" t="str">
        <f t="shared" si="63"/>
        <v>14</v>
      </c>
      <c r="P685" s="42">
        <f t="shared" si="64"/>
        <v>0</v>
      </c>
      <c r="Q685" s="43">
        <f t="shared" si="65"/>
        <v>840</v>
      </c>
      <c r="R685" s="43">
        <f t="shared" si="66"/>
        <v>14</v>
      </c>
      <c r="U685" s="40"/>
      <c r="V685" s="40"/>
      <c r="W685" s="10"/>
      <c r="X685" s="6"/>
    </row>
    <row r="686" spans="1:24">
      <c r="A686" s="45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6">
        <v>10</v>
      </c>
      <c r="N686" s="41">
        <f t="shared" si="62"/>
        <v>2</v>
      </c>
      <c r="O686" s="42" t="str">
        <f t="shared" si="63"/>
        <v>10</v>
      </c>
      <c r="P686" s="42">
        <f t="shared" si="64"/>
        <v>0</v>
      </c>
      <c r="Q686" s="43">
        <f t="shared" si="65"/>
        <v>600</v>
      </c>
      <c r="R686" s="43">
        <f t="shared" si="66"/>
        <v>10</v>
      </c>
      <c r="U686" s="40"/>
      <c r="V686" s="40"/>
      <c r="W686" s="10"/>
      <c r="X686" s="6"/>
    </row>
    <row r="687" spans="1:24">
      <c r="A687" s="45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6">
        <v>2</v>
      </c>
      <c r="N687" s="41">
        <f t="shared" si="62"/>
        <v>1</v>
      </c>
      <c r="O687" s="42" t="str">
        <f t="shared" si="63"/>
        <v>2</v>
      </c>
      <c r="P687" s="42">
        <f t="shared" si="64"/>
        <v>0</v>
      </c>
      <c r="Q687" s="43">
        <f t="shared" si="65"/>
        <v>120</v>
      </c>
      <c r="R687" s="43">
        <f t="shared" si="66"/>
        <v>2</v>
      </c>
      <c r="U687" s="40"/>
      <c r="V687" s="40"/>
      <c r="W687" s="10"/>
      <c r="X687" s="6"/>
    </row>
    <row r="688" spans="1:24">
      <c r="A688" s="45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6">
        <v>10</v>
      </c>
      <c r="N688" s="41">
        <f t="shared" si="62"/>
        <v>2</v>
      </c>
      <c r="O688" s="42" t="str">
        <f t="shared" si="63"/>
        <v>10</v>
      </c>
      <c r="P688" s="42">
        <f t="shared" si="64"/>
        <v>0</v>
      </c>
      <c r="Q688" s="43">
        <f t="shared" si="65"/>
        <v>600</v>
      </c>
      <c r="R688" s="43">
        <f t="shared" si="66"/>
        <v>10</v>
      </c>
      <c r="U688" s="40"/>
      <c r="V688" s="40"/>
      <c r="W688" s="10"/>
      <c r="X688" s="6"/>
    </row>
    <row r="689" spans="1:24">
      <c r="A689" s="45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6">
        <v>8</v>
      </c>
      <c r="N689" s="41">
        <f t="shared" si="62"/>
        <v>1</v>
      </c>
      <c r="O689" s="42" t="str">
        <f t="shared" si="63"/>
        <v>8</v>
      </c>
      <c r="P689" s="42">
        <f t="shared" si="64"/>
        <v>0</v>
      </c>
      <c r="Q689" s="43">
        <f t="shared" si="65"/>
        <v>480</v>
      </c>
      <c r="R689" s="43">
        <f t="shared" si="66"/>
        <v>8</v>
      </c>
      <c r="U689" s="40"/>
      <c r="V689" s="40"/>
      <c r="W689" s="10"/>
      <c r="X689" s="6"/>
    </row>
    <row r="690" spans="1:24">
      <c r="A690" s="45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455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6">
        <v>30</v>
      </c>
      <c r="N690" s="41">
        <f t="shared" si="62"/>
        <v>2</v>
      </c>
      <c r="O690" s="42" t="str">
        <f t="shared" si="63"/>
        <v>30</v>
      </c>
      <c r="P690" s="42">
        <f t="shared" si="64"/>
        <v>0</v>
      </c>
      <c r="Q690" s="43">
        <f t="shared" si="65"/>
        <v>1800</v>
      </c>
      <c r="R690" s="43">
        <f t="shared" si="66"/>
        <v>30</v>
      </c>
      <c r="U690" s="40"/>
      <c r="V690" s="40"/>
      <c r="W690" s="10"/>
      <c r="X690" s="6"/>
    </row>
    <row r="691" spans="1:24">
      <c r="A691" s="45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455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6">
        <v>6</v>
      </c>
      <c r="N691" s="41">
        <f t="shared" si="62"/>
        <v>1</v>
      </c>
      <c r="O691" s="42" t="str">
        <f t="shared" si="63"/>
        <v>6</v>
      </c>
      <c r="P691" s="42">
        <f t="shared" si="64"/>
        <v>0</v>
      </c>
      <c r="Q691" s="43">
        <f t="shared" si="65"/>
        <v>360</v>
      </c>
      <c r="R691" s="43">
        <f t="shared" si="66"/>
        <v>6</v>
      </c>
      <c r="U691" s="40"/>
      <c r="V691" s="40"/>
      <c r="W691" s="10"/>
      <c r="X691" s="6"/>
    </row>
    <row r="692" spans="1:24">
      <c r="A692" s="45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455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6">
        <v>8</v>
      </c>
      <c r="N692" s="41">
        <f t="shared" si="62"/>
        <v>1</v>
      </c>
      <c r="O692" s="42" t="str">
        <f t="shared" si="63"/>
        <v>8</v>
      </c>
      <c r="P692" s="42">
        <f t="shared" si="64"/>
        <v>0</v>
      </c>
      <c r="Q692" s="43">
        <f t="shared" si="65"/>
        <v>480</v>
      </c>
      <c r="R692" s="43">
        <f t="shared" si="66"/>
        <v>8</v>
      </c>
      <c r="U692" s="40"/>
      <c r="V692" s="40"/>
      <c r="W692" s="10"/>
      <c r="X692" s="6"/>
    </row>
    <row r="693" spans="1:24">
      <c r="A693" s="45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455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6">
        <v>3</v>
      </c>
      <c r="N693" s="41">
        <f t="shared" si="62"/>
        <v>1</v>
      </c>
      <c r="O693" s="42" t="str">
        <f t="shared" si="63"/>
        <v>3</v>
      </c>
      <c r="P693" s="42">
        <f t="shared" si="64"/>
        <v>0</v>
      </c>
      <c r="Q693" s="43">
        <f t="shared" si="65"/>
        <v>180</v>
      </c>
      <c r="R693" s="43">
        <f t="shared" si="66"/>
        <v>3</v>
      </c>
      <c r="U693" s="40"/>
      <c r="V693" s="40"/>
      <c r="W693" s="10"/>
      <c r="X693" s="6"/>
    </row>
    <row r="694" spans="1:24">
      <c r="A694" s="45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455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6">
        <v>2</v>
      </c>
      <c r="N694" s="41">
        <f t="shared" si="62"/>
        <v>1</v>
      </c>
      <c r="O694" s="42" t="str">
        <f t="shared" si="63"/>
        <v>2</v>
      </c>
      <c r="P694" s="42">
        <f t="shared" si="64"/>
        <v>0</v>
      </c>
      <c r="Q694" s="43">
        <f t="shared" si="65"/>
        <v>120</v>
      </c>
      <c r="R694" s="43">
        <f t="shared" si="66"/>
        <v>2</v>
      </c>
      <c r="U694" s="40"/>
      <c r="V694" s="40"/>
      <c r="W694" s="10"/>
      <c r="X694" s="6"/>
    </row>
    <row r="695" spans="1:24">
      <c r="A695" s="45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455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6">
        <v>9</v>
      </c>
      <c r="N695" s="41">
        <f t="shared" si="62"/>
        <v>1</v>
      </c>
      <c r="O695" s="42" t="str">
        <f t="shared" si="63"/>
        <v>9</v>
      </c>
      <c r="P695" s="42">
        <f t="shared" si="64"/>
        <v>0</v>
      </c>
      <c r="Q695" s="43">
        <f t="shared" si="65"/>
        <v>540</v>
      </c>
      <c r="R695" s="43">
        <f t="shared" si="66"/>
        <v>9</v>
      </c>
      <c r="U695" s="40"/>
      <c r="V695" s="40"/>
      <c r="W695" s="10"/>
      <c r="X695" s="6"/>
    </row>
    <row r="696" spans="1:24">
      <c r="A696" s="45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455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6">
        <v>1</v>
      </c>
      <c r="N696" s="41">
        <f t="shared" si="62"/>
        <v>1</v>
      </c>
      <c r="O696" s="42" t="str">
        <f t="shared" si="63"/>
        <v>1</v>
      </c>
      <c r="P696" s="42">
        <f t="shared" si="64"/>
        <v>0</v>
      </c>
      <c r="Q696" s="43">
        <f t="shared" si="65"/>
        <v>60</v>
      </c>
      <c r="R696" s="43">
        <f t="shared" si="66"/>
        <v>1</v>
      </c>
      <c r="U696" s="40"/>
      <c r="V696" s="40"/>
      <c r="W696" s="10"/>
      <c r="X696" s="6"/>
    </row>
    <row r="697" spans="1:24">
      <c r="A697" s="45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455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6">
        <v>6</v>
      </c>
      <c r="N697" s="41">
        <f t="shared" si="62"/>
        <v>1</v>
      </c>
      <c r="O697" s="42" t="str">
        <f t="shared" si="63"/>
        <v>6</v>
      </c>
      <c r="P697" s="42">
        <f t="shared" si="64"/>
        <v>0</v>
      </c>
      <c r="Q697" s="43">
        <f t="shared" si="65"/>
        <v>360</v>
      </c>
      <c r="R697" s="43">
        <f t="shared" si="66"/>
        <v>6</v>
      </c>
      <c r="U697" s="40"/>
      <c r="V697" s="40"/>
      <c r="W697" s="10"/>
      <c r="X697" s="6"/>
    </row>
    <row r="698" spans="1:24">
      <c r="A698" s="45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455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6">
        <v>4</v>
      </c>
      <c r="N698" s="41">
        <f t="shared" si="62"/>
        <v>1</v>
      </c>
      <c r="O698" s="42" t="str">
        <f t="shared" si="63"/>
        <v>4</v>
      </c>
      <c r="P698" s="42">
        <f t="shared" si="64"/>
        <v>0</v>
      </c>
      <c r="Q698" s="43">
        <f t="shared" si="65"/>
        <v>240</v>
      </c>
      <c r="R698" s="43">
        <f t="shared" si="66"/>
        <v>4</v>
      </c>
      <c r="U698" s="40"/>
      <c r="V698" s="40"/>
      <c r="W698" s="10"/>
      <c r="X698" s="6"/>
    </row>
    <row r="699" spans="1:24">
      <c r="A699" s="45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455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6">
        <v>1</v>
      </c>
      <c r="N699" s="41">
        <f t="shared" si="62"/>
        <v>1</v>
      </c>
      <c r="O699" s="42" t="str">
        <f t="shared" si="63"/>
        <v>1</v>
      </c>
      <c r="P699" s="42">
        <f t="shared" si="64"/>
        <v>0</v>
      </c>
      <c r="Q699" s="43">
        <f t="shared" si="65"/>
        <v>60</v>
      </c>
      <c r="R699" s="43">
        <f t="shared" si="66"/>
        <v>1</v>
      </c>
      <c r="U699" s="40"/>
      <c r="V699" s="40"/>
      <c r="W699" s="10"/>
      <c r="X699" s="6"/>
    </row>
    <row r="700" spans="1:24">
      <c r="A700" s="45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455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6">
        <v>12</v>
      </c>
      <c r="N700" s="41">
        <f t="shared" si="62"/>
        <v>2</v>
      </c>
      <c r="O700" s="42" t="str">
        <f t="shared" si="63"/>
        <v>12</v>
      </c>
      <c r="P700" s="42">
        <f t="shared" si="64"/>
        <v>0</v>
      </c>
      <c r="Q700" s="43">
        <f t="shared" si="65"/>
        <v>720</v>
      </c>
      <c r="R700" s="43">
        <f t="shared" si="66"/>
        <v>12</v>
      </c>
      <c r="U700" s="40"/>
      <c r="V700" s="40"/>
      <c r="W700" s="10"/>
      <c r="X700" s="6"/>
    </row>
    <row r="701" spans="1:24">
      <c r="A701" s="45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455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6">
        <v>4</v>
      </c>
      <c r="N701" s="41">
        <f t="shared" si="62"/>
        <v>1</v>
      </c>
      <c r="O701" s="42" t="str">
        <f t="shared" si="63"/>
        <v>4</v>
      </c>
      <c r="P701" s="42">
        <f t="shared" si="64"/>
        <v>0</v>
      </c>
      <c r="Q701" s="43">
        <f t="shared" si="65"/>
        <v>240</v>
      </c>
      <c r="R701" s="43">
        <f t="shared" si="66"/>
        <v>4</v>
      </c>
      <c r="U701" s="40"/>
      <c r="V701" s="40"/>
      <c r="W701" s="10"/>
      <c r="X701" s="6"/>
    </row>
    <row r="702" spans="1:24">
      <c r="A702" s="45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6">
        <v>6</v>
      </c>
      <c r="N702" s="41">
        <f t="shared" si="62"/>
        <v>1</v>
      </c>
      <c r="O702" s="42" t="str">
        <f t="shared" si="63"/>
        <v>6</v>
      </c>
      <c r="P702" s="42">
        <f t="shared" si="64"/>
        <v>0</v>
      </c>
      <c r="Q702" s="43">
        <f t="shared" si="65"/>
        <v>360</v>
      </c>
      <c r="R702" s="43">
        <f t="shared" si="66"/>
        <v>6</v>
      </c>
      <c r="U702" s="40"/>
      <c r="V702" s="40"/>
      <c r="W702" s="10"/>
      <c r="X702" s="6"/>
    </row>
    <row r="703" spans="1:24">
      <c r="A703" s="45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6">
        <v>10</v>
      </c>
      <c r="N703" s="41">
        <f t="shared" si="62"/>
        <v>2</v>
      </c>
      <c r="O703" s="42" t="str">
        <f t="shared" si="63"/>
        <v>10</v>
      </c>
      <c r="P703" s="42">
        <f t="shared" si="64"/>
        <v>0</v>
      </c>
      <c r="Q703" s="43">
        <f t="shared" si="65"/>
        <v>600</v>
      </c>
      <c r="R703" s="43">
        <f t="shared" si="66"/>
        <v>10</v>
      </c>
      <c r="U703" s="40"/>
      <c r="V703" s="40"/>
      <c r="W703" s="10"/>
      <c r="X703" s="6"/>
    </row>
    <row r="704" spans="1:24">
      <c r="A704" s="45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6">
        <v>8</v>
      </c>
      <c r="N704" s="41">
        <f t="shared" si="62"/>
        <v>1</v>
      </c>
      <c r="O704" s="42" t="str">
        <f t="shared" si="63"/>
        <v>8</v>
      </c>
      <c r="P704" s="42">
        <f t="shared" si="64"/>
        <v>0</v>
      </c>
      <c r="Q704" s="43">
        <f t="shared" si="65"/>
        <v>480</v>
      </c>
      <c r="R704" s="43">
        <f t="shared" si="66"/>
        <v>8</v>
      </c>
      <c r="U704" s="40"/>
      <c r="V704" s="40"/>
      <c r="W704" s="10"/>
      <c r="X704" s="6"/>
    </row>
    <row r="705" spans="1:24">
      <c r="A705" s="45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6">
        <v>30</v>
      </c>
      <c r="N705" s="41">
        <f t="shared" si="62"/>
        <v>2</v>
      </c>
      <c r="O705" s="42" t="str">
        <f t="shared" si="63"/>
        <v>30</v>
      </c>
      <c r="P705" s="42">
        <f t="shared" si="64"/>
        <v>0</v>
      </c>
      <c r="Q705" s="43">
        <f t="shared" si="65"/>
        <v>1800</v>
      </c>
      <c r="R705" s="43">
        <f t="shared" si="66"/>
        <v>30</v>
      </c>
      <c r="U705" s="40"/>
      <c r="V705" s="40"/>
      <c r="W705" s="10"/>
      <c r="X705" s="6"/>
    </row>
    <row r="706" spans="1:24">
      <c r="A706" s="45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6">
        <v>10</v>
      </c>
      <c r="N706" s="41">
        <f t="shared" si="62"/>
        <v>2</v>
      </c>
      <c r="O706" s="42" t="str">
        <f t="shared" si="63"/>
        <v>10</v>
      </c>
      <c r="P706" s="42">
        <f t="shared" si="64"/>
        <v>0</v>
      </c>
      <c r="Q706" s="43">
        <f t="shared" si="65"/>
        <v>600</v>
      </c>
      <c r="R706" s="43">
        <f t="shared" si="66"/>
        <v>10</v>
      </c>
      <c r="U706" s="40"/>
      <c r="V706" s="40"/>
      <c r="W706" s="10"/>
      <c r="X706" s="6"/>
    </row>
    <row r="707" spans="1:24">
      <c r="A707" s="45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6">
        <v>30</v>
      </c>
      <c r="N707" s="41">
        <f t="shared" ref="N707:N770" si="68">LEN($M707)</f>
        <v>2</v>
      </c>
      <c r="O707" s="42" t="str">
        <f t="shared" ref="O707:O770" si="69">IF(N707="1",$M707,IF(N707=2,LEFT($M707,2),LEFT($M707,2)))</f>
        <v>30</v>
      </c>
      <c r="P707" s="42">
        <f t="shared" ref="P707:P770" si="70">IF(N707&lt;=2,0,MID($M707,3,3))</f>
        <v>0</v>
      </c>
      <c r="Q707" s="43">
        <f t="shared" ref="Q707:Q770" si="71">(O707*60)+P707</f>
        <v>1800</v>
      </c>
      <c r="R707" s="43">
        <f t="shared" ref="R707:R770" si="72">+Q707/60</f>
        <v>30</v>
      </c>
      <c r="U707" s="40"/>
      <c r="V707" s="40"/>
      <c r="W707" s="10"/>
      <c r="X707" s="6"/>
    </row>
    <row r="708" spans="1:24">
      <c r="A708" s="45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6">
        <v>2</v>
      </c>
      <c r="N708" s="41">
        <f t="shared" si="68"/>
        <v>1</v>
      </c>
      <c r="O708" s="42" t="str">
        <f t="shared" si="69"/>
        <v>2</v>
      </c>
      <c r="P708" s="42">
        <f t="shared" si="70"/>
        <v>0</v>
      </c>
      <c r="Q708" s="43">
        <f t="shared" si="71"/>
        <v>120</v>
      </c>
      <c r="R708" s="43">
        <f t="shared" si="72"/>
        <v>2</v>
      </c>
      <c r="U708" s="40"/>
      <c r="V708" s="40"/>
      <c r="W708" s="10"/>
      <c r="X708" s="6"/>
    </row>
    <row r="709" spans="1:24">
      <c r="A709" s="45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6">
        <v>1</v>
      </c>
      <c r="N709" s="41">
        <f t="shared" si="68"/>
        <v>1</v>
      </c>
      <c r="O709" s="42" t="str">
        <f t="shared" si="69"/>
        <v>1</v>
      </c>
      <c r="P709" s="42">
        <f t="shared" si="70"/>
        <v>0</v>
      </c>
      <c r="Q709" s="43">
        <f t="shared" si="71"/>
        <v>60</v>
      </c>
      <c r="R709" s="43">
        <f t="shared" si="72"/>
        <v>1</v>
      </c>
      <c r="U709" s="40"/>
      <c r="V709" s="40"/>
      <c r="W709" s="10"/>
      <c r="X709" s="6"/>
    </row>
    <row r="710" spans="1:24">
      <c r="A710" s="45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6">
        <v>1</v>
      </c>
      <c r="N710" s="41">
        <f t="shared" si="68"/>
        <v>1</v>
      </c>
      <c r="O710" s="42" t="str">
        <f t="shared" si="69"/>
        <v>1</v>
      </c>
      <c r="P710" s="42">
        <f t="shared" si="70"/>
        <v>0</v>
      </c>
      <c r="Q710" s="43">
        <f t="shared" si="71"/>
        <v>60</v>
      </c>
      <c r="R710" s="43">
        <f t="shared" si="72"/>
        <v>1</v>
      </c>
      <c r="U710" s="40"/>
      <c r="V710" s="40"/>
      <c r="W710" s="10"/>
      <c r="X710" s="6"/>
    </row>
    <row r="711" spans="1:24">
      <c r="A711" s="45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6">
        <v>30</v>
      </c>
      <c r="N711" s="41">
        <f t="shared" si="68"/>
        <v>2</v>
      </c>
      <c r="O711" s="42" t="str">
        <f t="shared" si="69"/>
        <v>30</v>
      </c>
      <c r="P711" s="42">
        <f t="shared" si="70"/>
        <v>0</v>
      </c>
      <c r="Q711" s="43">
        <f t="shared" si="71"/>
        <v>1800</v>
      </c>
      <c r="R711" s="43">
        <f t="shared" si="72"/>
        <v>30</v>
      </c>
      <c r="U711" s="40"/>
      <c r="V711" s="40"/>
      <c r="W711" s="10"/>
      <c r="X711" s="6"/>
    </row>
    <row r="712" spans="1:24">
      <c r="A712" s="45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6">
        <v>6</v>
      </c>
      <c r="N712" s="41">
        <f t="shared" si="68"/>
        <v>1</v>
      </c>
      <c r="O712" s="42" t="str">
        <f t="shared" si="69"/>
        <v>6</v>
      </c>
      <c r="P712" s="42">
        <f t="shared" si="70"/>
        <v>0</v>
      </c>
      <c r="Q712" s="43">
        <f t="shared" si="71"/>
        <v>360</v>
      </c>
      <c r="R712" s="43">
        <f t="shared" si="72"/>
        <v>6</v>
      </c>
      <c r="U712" s="40"/>
      <c r="V712" s="40"/>
      <c r="W712" s="10"/>
      <c r="X712" s="6"/>
    </row>
    <row r="713" spans="1:24">
      <c r="A713" s="45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6">
        <v>8</v>
      </c>
      <c r="N713" s="41">
        <f t="shared" si="68"/>
        <v>1</v>
      </c>
      <c r="O713" s="42" t="str">
        <f t="shared" si="69"/>
        <v>8</v>
      </c>
      <c r="P713" s="42">
        <f t="shared" si="70"/>
        <v>0</v>
      </c>
      <c r="Q713" s="43">
        <f t="shared" si="71"/>
        <v>480</v>
      </c>
      <c r="R713" s="43">
        <f t="shared" si="72"/>
        <v>8</v>
      </c>
      <c r="U713" s="40"/>
      <c r="V713" s="40"/>
      <c r="W713" s="10"/>
      <c r="X713" s="6"/>
    </row>
    <row r="714" spans="1:24">
      <c r="A714" s="45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465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6">
        <v>3420</v>
      </c>
      <c r="N714" s="41">
        <f t="shared" si="68"/>
        <v>4</v>
      </c>
      <c r="O714" s="42" t="str">
        <f t="shared" si="69"/>
        <v>34</v>
      </c>
      <c r="P714" s="42" t="str">
        <f t="shared" si="70"/>
        <v>20</v>
      </c>
      <c r="Q714" s="43">
        <f t="shared" si="71"/>
        <v>2060</v>
      </c>
      <c r="R714" s="43">
        <f t="shared" si="72"/>
        <v>34.333333333333336</v>
      </c>
      <c r="U714" s="40"/>
      <c r="V714" s="40"/>
      <c r="W714" s="10"/>
      <c r="X714" s="6"/>
    </row>
    <row r="715" spans="1:24">
      <c r="A715" s="45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465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6">
        <v>19</v>
      </c>
      <c r="N715" s="41">
        <f t="shared" si="68"/>
        <v>2</v>
      </c>
      <c r="O715" s="42" t="str">
        <f t="shared" si="69"/>
        <v>19</v>
      </c>
      <c r="P715" s="42">
        <f t="shared" si="70"/>
        <v>0</v>
      </c>
      <c r="Q715" s="43">
        <f t="shared" si="71"/>
        <v>1140</v>
      </c>
      <c r="R715" s="43">
        <f t="shared" si="72"/>
        <v>19</v>
      </c>
      <c r="U715" s="40"/>
      <c r="V715" s="40"/>
      <c r="W715" s="10"/>
      <c r="X715" s="6"/>
    </row>
    <row r="716" spans="1:24">
      <c r="A716" s="45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465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6">
        <v>2130</v>
      </c>
      <c r="N716" s="41">
        <f t="shared" si="68"/>
        <v>4</v>
      </c>
      <c r="O716" s="42" t="str">
        <f t="shared" si="69"/>
        <v>21</v>
      </c>
      <c r="P716" s="42" t="str">
        <f t="shared" si="70"/>
        <v>30</v>
      </c>
      <c r="Q716" s="43">
        <f t="shared" si="71"/>
        <v>1290</v>
      </c>
      <c r="R716" s="43">
        <f t="shared" si="72"/>
        <v>21.5</v>
      </c>
      <c r="U716" s="40"/>
      <c r="V716" s="40"/>
      <c r="W716" s="10"/>
      <c r="X716" s="6"/>
    </row>
    <row r="717" spans="1:24">
      <c r="A717" s="45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6">
        <v>3954</v>
      </c>
      <c r="N717" s="41">
        <f t="shared" si="68"/>
        <v>4</v>
      </c>
      <c r="O717" s="42" t="str">
        <f t="shared" si="69"/>
        <v>39</v>
      </c>
      <c r="P717" s="42" t="str">
        <f t="shared" si="70"/>
        <v>54</v>
      </c>
      <c r="Q717" s="43">
        <f t="shared" si="71"/>
        <v>2394</v>
      </c>
      <c r="R717" s="43">
        <f t="shared" si="72"/>
        <v>39.9</v>
      </c>
      <c r="U717" s="40"/>
      <c r="V717" s="40"/>
      <c r="W717" s="10"/>
      <c r="X717" s="6"/>
    </row>
    <row r="718" spans="1:24">
      <c r="A718" s="45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6">
        <v>3524</v>
      </c>
      <c r="N718" s="41">
        <f t="shared" si="68"/>
        <v>4</v>
      </c>
      <c r="O718" s="42" t="str">
        <f t="shared" si="69"/>
        <v>35</v>
      </c>
      <c r="P718" s="42" t="str">
        <f t="shared" si="70"/>
        <v>24</v>
      </c>
      <c r="Q718" s="43">
        <f t="shared" si="71"/>
        <v>2124</v>
      </c>
      <c r="R718" s="43">
        <f t="shared" si="72"/>
        <v>35.4</v>
      </c>
      <c r="U718" s="40"/>
      <c r="V718" s="40"/>
      <c r="W718" s="10"/>
      <c r="X718" s="6"/>
    </row>
    <row r="719" spans="1:24">
      <c r="A719" s="45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460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6">
        <v>67</v>
      </c>
      <c r="N719" s="41">
        <f t="shared" si="68"/>
        <v>2</v>
      </c>
      <c r="O719" s="42" t="str">
        <f t="shared" si="69"/>
        <v>67</v>
      </c>
      <c r="P719" s="42">
        <f t="shared" si="70"/>
        <v>0</v>
      </c>
      <c r="Q719" s="43">
        <f t="shared" si="71"/>
        <v>4020</v>
      </c>
      <c r="R719" s="43">
        <f t="shared" si="72"/>
        <v>67</v>
      </c>
      <c r="U719" s="40"/>
      <c r="V719" s="40"/>
      <c r="W719" s="10"/>
      <c r="X719" s="6"/>
    </row>
    <row r="720" spans="1:24">
      <c r="A720" s="45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460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6">
        <v>3930</v>
      </c>
      <c r="N720" s="41">
        <f t="shared" si="68"/>
        <v>4</v>
      </c>
      <c r="O720" s="42" t="str">
        <f t="shared" si="69"/>
        <v>39</v>
      </c>
      <c r="P720" s="42" t="str">
        <f t="shared" si="70"/>
        <v>30</v>
      </c>
      <c r="Q720" s="43">
        <f t="shared" si="71"/>
        <v>2370</v>
      </c>
      <c r="R720" s="43">
        <f t="shared" si="72"/>
        <v>39.5</v>
      </c>
      <c r="U720" s="40"/>
      <c r="V720" s="40"/>
      <c r="W720" s="10"/>
      <c r="X720" s="6"/>
    </row>
    <row r="721" spans="1:24">
      <c r="A721" s="45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460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6">
        <v>49</v>
      </c>
      <c r="N721" s="41">
        <f t="shared" si="68"/>
        <v>2</v>
      </c>
      <c r="O721" s="42" t="str">
        <f t="shared" si="69"/>
        <v>49</v>
      </c>
      <c r="P721" s="42">
        <f t="shared" si="70"/>
        <v>0</v>
      </c>
      <c r="Q721" s="43">
        <f t="shared" si="71"/>
        <v>2940</v>
      </c>
      <c r="R721" s="43">
        <f t="shared" si="72"/>
        <v>49</v>
      </c>
      <c r="U721" s="40"/>
      <c r="V721" s="40"/>
      <c r="W721" s="10"/>
      <c r="X721" s="6"/>
    </row>
    <row r="722" spans="1:24">
      <c r="A722" s="45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460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6">
        <v>4355</v>
      </c>
      <c r="N722" s="41">
        <f t="shared" si="68"/>
        <v>4</v>
      </c>
      <c r="O722" s="42" t="str">
        <f t="shared" si="69"/>
        <v>43</v>
      </c>
      <c r="P722" s="42" t="str">
        <f t="shared" si="70"/>
        <v>55</v>
      </c>
      <c r="Q722" s="43">
        <f t="shared" si="71"/>
        <v>2635</v>
      </c>
      <c r="R722" s="43">
        <f t="shared" si="72"/>
        <v>43.916666666666664</v>
      </c>
      <c r="U722" s="40"/>
      <c r="V722" s="40"/>
      <c r="W722" s="10"/>
      <c r="X722" s="6"/>
    </row>
    <row r="723" spans="1:24">
      <c r="A723" s="45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457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6">
        <v>28</v>
      </c>
      <c r="N723" s="41">
        <f t="shared" si="68"/>
        <v>2</v>
      </c>
      <c r="O723" s="42" t="str">
        <f t="shared" si="69"/>
        <v>28</v>
      </c>
      <c r="P723" s="42">
        <f t="shared" si="70"/>
        <v>0</v>
      </c>
      <c r="Q723" s="43">
        <f t="shared" si="71"/>
        <v>1680</v>
      </c>
      <c r="R723" s="43">
        <f t="shared" si="72"/>
        <v>28</v>
      </c>
      <c r="U723" s="40"/>
      <c r="V723" s="40"/>
      <c r="W723" s="10"/>
      <c r="X723" s="6"/>
    </row>
    <row r="724" spans="1:24">
      <c r="A724" s="45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457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6">
        <v>5830</v>
      </c>
      <c r="N724" s="41">
        <f t="shared" si="68"/>
        <v>4</v>
      </c>
      <c r="O724" s="42" t="str">
        <f t="shared" si="69"/>
        <v>58</v>
      </c>
      <c r="P724" s="42" t="str">
        <f t="shared" si="70"/>
        <v>30</v>
      </c>
      <c r="Q724" s="43">
        <f t="shared" si="71"/>
        <v>3510</v>
      </c>
      <c r="R724" s="43">
        <f t="shared" si="72"/>
        <v>58.5</v>
      </c>
      <c r="U724" s="40"/>
      <c r="V724" s="40"/>
      <c r="W724" s="10"/>
      <c r="X724" s="6"/>
    </row>
    <row r="725" spans="1:24">
      <c r="A725" s="45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457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6">
        <v>5330</v>
      </c>
      <c r="N725" s="41">
        <f t="shared" si="68"/>
        <v>4</v>
      </c>
      <c r="O725" s="42" t="str">
        <f t="shared" si="69"/>
        <v>53</v>
      </c>
      <c r="P725" s="42" t="str">
        <f t="shared" si="70"/>
        <v>30</v>
      </c>
      <c r="Q725" s="43">
        <f t="shared" si="71"/>
        <v>3210</v>
      </c>
      <c r="R725" s="43">
        <f t="shared" si="72"/>
        <v>53.5</v>
      </c>
      <c r="U725" s="40"/>
      <c r="V725" s="40"/>
      <c r="W725" s="10"/>
      <c r="X725" s="6"/>
    </row>
    <row r="726" spans="1:24">
      <c r="A726" s="45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6">
        <v>73</v>
      </c>
      <c r="N726" s="41">
        <f t="shared" si="68"/>
        <v>2</v>
      </c>
      <c r="O726" s="42" t="str">
        <f t="shared" si="69"/>
        <v>73</v>
      </c>
      <c r="P726" s="42">
        <f t="shared" si="70"/>
        <v>0</v>
      </c>
      <c r="Q726" s="43">
        <f t="shared" si="71"/>
        <v>4380</v>
      </c>
      <c r="R726" s="43">
        <f t="shared" si="72"/>
        <v>73</v>
      </c>
      <c r="U726" s="40"/>
      <c r="V726" s="40"/>
      <c r="W726" s="10"/>
      <c r="X726" s="6"/>
    </row>
    <row r="727" spans="1:24">
      <c r="A727" s="45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6">
        <v>7330</v>
      </c>
      <c r="N727" s="41">
        <f t="shared" si="68"/>
        <v>4</v>
      </c>
      <c r="O727" s="42" t="str">
        <f t="shared" si="69"/>
        <v>73</v>
      </c>
      <c r="P727" s="42" t="str">
        <f t="shared" si="70"/>
        <v>30</v>
      </c>
      <c r="Q727" s="43">
        <f t="shared" si="71"/>
        <v>4410</v>
      </c>
      <c r="R727" s="43">
        <f t="shared" si="72"/>
        <v>73.5</v>
      </c>
      <c r="U727" s="40"/>
      <c r="V727" s="40"/>
      <c r="W727" s="10"/>
      <c r="X727" s="6"/>
    </row>
    <row r="728" spans="1:24">
      <c r="A728" s="45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6">
        <v>74</v>
      </c>
      <c r="N728" s="41">
        <f t="shared" si="68"/>
        <v>2</v>
      </c>
      <c r="O728" s="42" t="str">
        <f t="shared" si="69"/>
        <v>74</v>
      </c>
      <c r="P728" s="42">
        <f t="shared" si="70"/>
        <v>0</v>
      </c>
      <c r="Q728" s="43">
        <f t="shared" si="71"/>
        <v>4440</v>
      </c>
      <c r="R728" s="43">
        <f t="shared" si="72"/>
        <v>74</v>
      </c>
      <c r="U728" s="40"/>
      <c r="V728" s="40"/>
      <c r="W728" s="10"/>
      <c r="X728" s="6"/>
    </row>
    <row r="729" spans="1:24">
      <c r="A729" s="45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6">
        <v>72</v>
      </c>
      <c r="N729" s="41">
        <f t="shared" si="68"/>
        <v>2</v>
      </c>
      <c r="O729" s="42" t="str">
        <f t="shared" si="69"/>
        <v>72</v>
      </c>
      <c r="P729" s="42">
        <f t="shared" si="70"/>
        <v>0</v>
      </c>
      <c r="Q729" s="43">
        <f t="shared" si="71"/>
        <v>4320</v>
      </c>
      <c r="R729" s="43">
        <f t="shared" si="72"/>
        <v>72</v>
      </c>
      <c r="U729" s="40"/>
      <c r="V729" s="40"/>
      <c r="W729" s="10"/>
      <c r="X729" s="6"/>
    </row>
    <row r="730" spans="1:24">
      <c r="A730" s="45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6">
        <v>7430</v>
      </c>
      <c r="N730" s="41">
        <f t="shared" si="68"/>
        <v>4</v>
      </c>
      <c r="O730" s="42" t="str">
        <f t="shared" si="69"/>
        <v>74</v>
      </c>
      <c r="P730" s="42" t="str">
        <f t="shared" si="70"/>
        <v>30</v>
      </c>
      <c r="Q730" s="43">
        <f t="shared" si="71"/>
        <v>4470</v>
      </c>
      <c r="R730" s="43">
        <f t="shared" si="72"/>
        <v>74.5</v>
      </c>
      <c r="U730" s="40"/>
      <c r="V730" s="40"/>
      <c r="W730" s="10"/>
      <c r="X730" s="6"/>
    </row>
    <row r="731" spans="1:24">
      <c r="A731" s="45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6">
        <v>12</v>
      </c>
      <c r="N731" s="41">
        <f t="shared" si="68"/>
        <v>2</v>
      </c>
      <c r="O731" s="42" t="str">
        <f t="shared" si="69"/>
        <v>12</v>
      </c>
      <c r="P731" s="42">
        <f t="shared" si="70"/>
        <v>0</v>
      </c>
      <c r="Q731" s="43">
        <f t="shared" si="71"/>
        <v>720</v>
      </c>
      <c r="R731" s="43">
        <f t="shared" si="72"/>
        <v>12</v>
      </c>
      <c r="U731" s="40"/>
      <c r="V731" s="40"/>
      <c r="W731" s="10"/>
      <c r="X731" s="6"/>
    </row>
    <row r="732" spans="1:24">
      <c r="A732" s="45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6">
        <v>5</v>
      </c>
      <c r="N732" s="41">
        <f t="shared" si="68"/>
        <v>1</v>
      </c>
      <c r="O732" s="42" t="str">
        <f t="shared" si="69"/>
        <v>5</v>
      </c>
      <c r="P732" s="42">
        <f t="shared" si="70"/>
        <v>0</v>
      </c>
      <c r="Q732" s="43">
        <f t="shared" si="71"/>
        <v>300</v>
      </c>
      <c r="R732" s="43">
        <f t="shared" si="72"/>
        <v>5</v>
      </c>
      <c r="U732" s="40"/>
      <c r="V732" s="40"/>
      <c r="W732" s="10"/>
      <c r="X732" s="6"/>
    </row>
    <row r="733" spans="1:24">
      <c r="A733" s="45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465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6">
        <v>15</v>
      </c>
      <c r="N733" s="41">
        <f t="shared" si="68"/>
        <v>2</v>
      </c>
      <c r="O733" s="42" t="str">
        <f t="shared" si="69"/>
        <v>15</v>
      </c>
      <c r="P733" s="42">
        <f t="shared" si="70"/>
        <v>0</v>
      </c>
      <c r="Q733" s="43">
        <f t="shared" si="71"/>
        <v>900</v>
      </c>
      <c r="R733" s="43">
        <f t="shared" si="72"/>
        <v>15</v>
      </c>
      <c r="U733" s="40"/>
      <c r="V733" s="40"/>
      <c r="W733" s="10"/>
      <c r="X733" s="6"/>
    </row>
    <row r="734" spans="1:24">
      <c r="A734" s="45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457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6">
        <v>3</v>
      </c>
      <c r="N734" s="41">
        <f t="shared" si="68"/>
        <v>1</v>
      </c>
      <c r="O734" s="42" t="str">
        <f t="shared" si="69"/>
        <v>3</v>
      </c>
      <c r="P734" s="42">
        <f t="shared" si="70"/>
        <v>0</v>
      </c>
      <c r="Q734" s="43">
        <f t="shared" si="71"/>
        <v>180</v>
      </c>
      <c r="R734" s="43">
        <f t="shared" si="72"/>
        <v>3</v>
      </c>
      <c r="U734" s="40"/>
      <c r="V734" s="40"/>
      <c r="W734" s="10"/>
      <c r="X734" s="6"/>
    </row>
    <row r="735" spans="1:24">
      <c r="A735" s="45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6">
        <v>4350</v>
      </c>
      <c r="N735" s="41">
        <f t="shared" si="68"/>
        <v>4</v>
      </c>
      <c r="O735" s="42" t="str">
        <f t="shared" si="69"/>
        <v>43</v>
      </c>
      <c r="P735" s="42" t="str">
        <f t="shared" si="70"/>
        <v>50</v>
      </c>
      <c r="Q735" s="43">
        <f t="shared" si="71"/>
        <v>2630</v>
      </c>
      <c r="R735" s="43">
        <f t="shared" si="72"/>
        <v>43.833333333333336</v>
      </c>
      <c r="U735" s="40"/>
      <c r="V735" s="40"/>
      <c r="W735" s="10"/>
      <c r="X735" s="6"/>
    </row>
    <row r="736" spans="1:24">
      <c r="A736" s="45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460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6">
        <v>72</v>
      </c>
      <c r="N736" s="41">
        <f t="shared" si="68"/>
        <v>2</v>
      </c>
      <c r="O736" s="42" t="str">
        <f t="shared" si="69"/>
        <v>72</v>
      </c>
      <c r="P736" s="42">
        <f t="shared" si="70"/>
        <v>0</v>
      </c>
      <c r="Q736" s="43">
        <f t="shared" si="71"/>
        <v>4320</v>
      </c>
      <c r="R736" s="43">
        <f t="shared" si="72"/>
        <v>72</v>
      </c>
      <c r="U736" s="40"/>
      <c r="V736" s="40"/>
      <c r="W736" s="10"/>
      <c r="X736" s="6"/>
    </row>
    <row r="737" spans="1:24">
      <c r="A737" s="45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461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6">
        <v>450</v>
      </c>
      <c r="N737" s="41">
        <f t="shared" si="68"/>
        <v>3</v>
      </c>
      <c r="O737" s="42" t="str">
        <f t="shared" si="69"/>
        <v>45</v>
      </c>
      <c r="P737" s="42" t="str">
        <f t="shared" si="70"/>
        <v>0</v>
      </c>
      <c r="Q737" s="43">
        <f t="shared" si="71"/>
        <v>2700</v>
      </c>
      <c r="R737" s="43">
        <f t="shared" si="72"/>
        <v>45</v>
      </c>
      <c r="U737" s="40"/>
      <c r="V737" s="40"/>
      <c r="W737" s="10"/>
      <c r="X737" s="6"/>
    </row>
    <row r="738" spans="1:24">
      <c r="A738" s="45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6">
        <v>34</v>
      </c>
      <c r="N738" s="41">
        <f t="shared" si="68"/>
        <v>2</v>
      </c>
      <c r="O738" s="42" t="str">
        <f t="shared" si="69"/>
        <v>34</v>
      </c>
      <c r="P738" s="42">
        <f t="shared" si="70"/>
        <v>0</v>
      </c>
      <c r="Q738" s="43">
        <f t="shared" si="71"/>
        <v>2040</v>
      </c>
      <c r="R738" s="43">
        <f t="shared" si="72"/>
        <v>34</v>
      </c>
      <c r="U738" s="40"/>
      <c r="V738" s="40"/>
      <c r="W738" s="10"/>
      <c r="X738" s="6"/>
    </row>
    <row r="739" spans="1:24">
      <c r="A739" s="45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6">
        <v>2750</v>
      </c>
      <c r="N739" s="41">
        <f t="shared" si="68"/>
        <v>4</v>
      </c>
      <c r="O739" s="42" t="str">
        <f t="shared" si="69"/>
        <v>27</v>
      </c>
      <c r="P739" s="42" t="str">
        <f t="shared" si="70"/>
        <v>50</v>
      </c>
      <c r="Q739" s="43">
        <f t="shared" si="71"/>
        <v>1670</v>
      </c>
      <c r="R739" s="43">
        <f t="shared" si="72"/>
        <v>27.833333333333332</v>
      </c>
      <c r="U739" s="40"/>
      <c r="V739" s="40"/>
      <c r="W739" s="10"/>
      <c r="X739" s="6"/>
    </row>
    <row r="740" spans="1:24">
      <c r="A740" s="45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465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6">
        <v>60</v>
      </c>
      <c r="N740" s="41">
        <f t="shared" si="68"/>
        <v>2</v>
      </c>
      <c r="O740" s="42" t="str">
        <f t="shared" si="69"/>
        <v>60</v>
      </c>
      <c r="P740" s="42">
        <f t="shared" si="70"/>
        <v>0</v>
      </c>
      <c r="Q740" s="43">
        <f t="shared" si="71"/>
        <v>3600</v>
      </c>
      <c r="R740" s="43">
        <f t="shared" si="72"/>
        <v>60</v>
      </c>
      <c r="U740" s="40"/>
      <c r="V740" s="40"/>
      <c r="W740" s="10"/>
      <c r="X740" s="6"/>
    </row>
    <row r="741" spans="1:24">
      <c r="A741" s="45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465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6">
        <v>40</v>
      </c>
      <c r="N741" s="41">
        <f t="shared" si="68"/>
        <v>2</v>
      </c>
      <c r="O741" s="42" t="str">
        <f t="shared" si="69"/>
        <v>40</v>
      </c>
      <c r="P741" s="42">
        <f t="shared" si="70"/>
        <v>0</v>
      </c>
      <c r="Q741" s="43">
        <f t="shared" si="71"/>
        <v>2400</v>
      </c>
      <c r="R741" s="43">
        <f t="shared" si="72"/>
        <v>40</v>
      </c>
      <c r="U741" s="40"/>
      <c r="V741" s="40"/>
      <c r="W741" s="10"/>
      <c r="X741" s="6"/>
    </row>
    <row r="742" spans="1:24">
      <c r="A742" s="45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465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6">
        <v>32</v>
      </c>
      <c r="N742" s="41">
        <f t="shared" si="68"/>
        <v>2</v>
      </c>
      <c r="O742" s="42" t="str">
        <f t="shared" si="69"/>
        <v>32</v>
      </c>
      <c r="P742" s="42">
        <f t="shared" si="70"/>
        <v>0</v>
      </c>
      <c r="Q742" s="43">
        <f t="shared" si="71"/>
        <v>1920</v>
      </c>
      <c r="R742" s="43">
        <f t="shared" si="72"/>
        <v>32</v>
      </c>
      <c r="U742" s="40"/>
      <c r="V742" s="40"/>
      <c r="W742" s="10"/>
      <c r="X742" s="6"/>
    </row>
    <row r="743" spans="1:24">
      <c r="A743" s="45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467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6">
        <v>2370</v>
      </c>
      <c r="N743" s="41">
        <f t="shared" si="68"/>
        <v>4</v>
      </c>
      <c r="O743" s="42" t="str">
        <f t="shared" si="69"/>
        <v>23</v>
      </c>
      <c r="P743" s="42" t="str">
        <f t="shared" si="70"/>
        <v>70</v>
      </c>
      <c r="Q743" s="43">
        <f t="shared" si="71"/>
        <v>1450</v>
      </c>
      <c r="R743" s="43">
        <f t="shared" si="72"/>
        <v>24.166666666666668</v>
      </c>
      <c r="U743" s="40"/>
      <c r="V743" s="40"/>
      <c r="W743" s="10"/>
      <c r="X743" s="6"/>
    </row>
    <row r="744" spans="1:24">
      <c r="A744" s="45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467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6">
        <v>39</v>
      </c>
      <c r="N744" s="41">
        <f t="shared" si="68"/>
        <v>2</v>
      </c>
      <c r="O744" s="42" t="str">
        <f t="shared" si="69"/>
        <v>39</v>
      </c>
      <c r="P744" s="42">
        <f t="shared" si="70"/>
        <v>0</v>
      </c>
      <c r="Q744" s="43">
        <f t="shared" si="71"/>
        <v>2340</v>
      </c>
      <c r="R744" s="43">
        <f t="shared" si="72"/>
        <v>39</v>
      </c>
      <c r="U744" s="40"/>
      <c r="V744" s="40"/>
      <c r="W744" s="10"/>
      <c r="X744" s="6"/>
    </row>
    <row r="745" spans="1:24">
      <c r="A745" s="45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467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6">
        <v>20</v>
      </c>
      <c r="N745" s="41">
        <f t="shared" si="68"/>
        <v>2</v>
      </c>
      <c r="O745" s="42" t="str">
        <f t="shared" si="69"/>
        <v>20</v>
      </c>
      <c r="P745" s="42">
        <f t="shared" si="70"/>
        <v>0</v>
      </c>
      <c r="Q745" s="43">
        <f t="shared" si="71"/>
        <v>1200</v>
      </c>
      <c r="R745" s="43">
        <f t="shared" si="72"/>
        <v>20</v>
      </c>
      <c r="U745" s="40"/>
      <c r="V745" s="40"/>
      <c r="W745" s="10"/>
      <c r="X745" s="6"/>
    </row>
    <row r="746" spans="1:24">
      <c r="A746" s="45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467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6">
        <v>71</v>
      </c>
      <c r="N746" s="41">
        <f t="shared" si="68"/>
        <v>2</v>
      </c>
      <c r="O746" s="42" t="str">
        <f t="shared" si="69"/>
        <v>71</v>
      </c>
      <c r="P746" s="42">
        <f t="shared" si="70"/>
        <v>0</v>
      </c>
      <c r="Q746" s="43">
        <f t="shared" si="71"/>
        <v>4260</v>
      </c>
      <c r="R746" s="43">
        <f t="shared" si="72"/>
        <v>71</v>
      </c>
      <c r="U746" s="40"/>
      <c r="V746" s="40"/>
      <c r="W746" s="10"/>
      <c r="X746" s="6"/>
    </row>
    <row r="747" spans="1:24">
      <c r="A747" s="45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467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6">
        <v>29</v>
      </c>
      <c r="N747" s="41">
        <f t="shared" si="68"/>
        <v>2</v>
      </c>
      <c r="O747" s="42" t="str">
        <f t="shared" si="69"/>
        <v>29</v>
      </c>
      <c r="P747" s="42">
        <f t="shared" si="70"/>
        <v>0</v>
      </c>
      <c r="Q747" s="43">
        <f t="shared" si="71"/>
        <v>1740</v>
      </c>
      <c r="R747" s="43">
        <f t="shared" si="72"/>
        <v>29</v>
      </c>
      <c r="U747" s="40"/>
      <c r="V747" s="40"/>
      <c r="W747" s="10"/>
      <c r="X747" s="6"/>
    </row>
    <row r="748" spans="1:24">
      <c r="A748" s="45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6">
        <v>51</v>
      </c>
      <c r="N748" s="41">
        <f t="shared" si="68"/>
        <v>2</v>
      </c>
      <c r="O748" s="42" t="str">
        <f t="shared" si="69"/>
        <v>51</v>
      </c>
      <c r="P748" s="42">
        <f t="shared" si="70"/>
        <v>0</v>
      </c>
      <c r="Q748" s="43">
        <f t="shared" si="71"/>
        <v>3060</v>
      </c>
      <c r="R748" s="43">
        <f t="shared" si="72"/>
        <v>51</v>
      </c>
      <c r="U748" s="40"/>
      <c r="V748" s="40"/>
      <c r="W748" s="10"/>
      <c r="X748" s="6"/>
    </row>
    <row r="749" spans="1:24">
      <c r="A749" s="45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6">
        <v>36</v>
      </c>
      <c r="N749" s="41">
        <f t="shared" si="68"/>
        <v>2</v>
      </c>
      <c r="O749" s="42" t="str">
        <f t="shared" si="69"/>
        <v>36</v>
      </c>
      <c r="P749" s="42">
        <f t="shared" si="70"/>
        <v>0</v>
      </c>
      <c r="Q749" s="43">
        <f t="shared" si="71"/>
        <v>2160</v>
      </c>
      <c r="R749" s="43">
        <f t="shared" si="72"/>
        <v>36</v>
      </c>
      <c r="U749" s="40"/>
      <c r="V749" s="40"/>
      <c r="W749" s="10"/>
      <c r="X749" s="6"/>
    </row>
    <row r="750" spans="1:24">
      <c r="A750" s="45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468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6">
        <v>3</v>
      </c>
      <c r="N750" s="41">
        <f t="shared" si="68"/>
        <v>1</v>
      </c>
      <c r="O750" s="42" t="str">
        <f t="shared" si="69"/>
        <v>3</v>
      </c>
      <c r="P750" s="42">
        <f t="shared" si="70"/>
        <v>0</v>
      </c>
      <c r="Q750" s="43">
        <f t="shared" si="71"/>
        <v>180</v>
      </c>
      <c r="R750" s="43">
        <f t="shared" si="72"/>
        <v>3</v>
      </c>
      <c r="U750" s="40"/>
      <c r="V750" s="40"/>
      <c r="W750" s="10"/>
      <c r="X750" s="6"/>
    </row>
    <row r="751" spans="1:24">
      <c r="A751" s="45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468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6">
        <v>2210</v>
      </c>
      <c r="N751" s="41">
        <f t="shared" si="68"/>
        <v>4</v>
      </c>
      <c r="O751" s="42" t="str">
        <f t="shared" si="69"/>
        <v>22</v>
      </c>
      <c r="P751" s="42" t="str">
        <f t="shared" si="70"/>
        <v>10</v>
      </c>
      <c r="Q751" s="43">
        <f t="shared" si="71"/>
        <v>1330</v>
      </c>
      <c r="R751" s="43">
        <f t="shared" si="72"/>
        <v>22.166666666666668</v>
      </c>
      <c r="U751" s="40"/>
      <c r="V751" s="40"/>
      <c r="W751" s="10"/>
      <c r="X751" s="6"/>
    </row>
    <row r="752" spans="1:24">
      <c r="A752" s="45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6">
        <v>43</v>
      </c>
      <c r="N752" s="41">
        <f t="shared" si="68"/>
        <v>2</v>
      </c>
      <c r="O752" s="42" t="str">
        <f t="shared" si="69"/>
        <v>43</v>
      </c>
      <c r="P752" s="42">
        <f t="shared" si="70"/>
        <v>0</v>
      </c>
      <c r="Q752" s="43">
        <f t="shared" si="71"/>
        <v>2580</v>
      </c>
      <c r="R752" s="43">
        <f t="shared" si="72"/>
        <v>43</v>
      </c>
      <c r="U752" s="40"/>
      <c r="V752" s="40"/>
      <c r="W752" s="10"/>
      <c r="X752" s="6"/>
    </row>
    <row r="753" spans="1:24">
      <c r="A753" s="45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6">
        <v>11</v>
      </c>
      <c r="N753" s="41">
        <f t="shared" si="68"/>
        <v>2</v>
      </c>
      <c r="O753" s="42" t="str">
        <f t="shared" si="69"/>
        <v>11</v>
      </c>
      <c r="P753" s="42">
        <f t="shared" si="70"/>
        <v>0</v>
      </c>
      <c r="Q753" s="43">
        <f t="shared" si="71"/>
        <v>660</v>
      </c>
      <c r="R753" s="43">
        <f t="shared" si="72"/>
        <v>11</v>
      </c>
      <c r="U753" s="40"/>
      <c r="V753" s="40"/>
      <c r="W753" s="10"/>
      <c r="X753" s="6"/>
    </row>
    <row r="754" spans="1:24">
      <c r="A754" s="45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6">
        <v>159</v>
      </c>
      <c r="N754" s="41">
        <f t="shared" si="68"/>
        <v>3</v>
      </c>
      <c r="O754" s="42" t="str">
        <f t="shared" si="69"/>
        <v>15</v>
      </c>
      <c r="P754" s="42" t="str">
        <f t="shared" si="70"/>
        <v>9</v>
      </c>
      <c r="Q754" s="43">
        <f t="shared" si="71"/>
        <v>909</v>
      </c>
      <c r="R754" s="43">
        <f t="shared" si="72"/>
        <v>15.15</v>
      </c>
      <c r="U754" s="40"/>
      <c r="V754" s="40"/>
      <c r="W754" s="10"/>
      <c r="X754" s="6"/>
    </row>
    <row r="755" spans="1:24">
      <c r="A755" s="45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6">
        <v>806</v>
      </c>
      <c r="N755" s="41">
        <f t="shared" si="68"/>
        <v>3</v>
      </c>
      <c r="O755" s="42" t="str">
        <f t="shared" si="69"/>
        <v>80</v>
      </c>
      <c r="P755" s="42" t="str">
        <f t="shared" si="70"/>
        <v>6</v>
      </c>
      <c r="Q755" s="43">
        <f t="shared" si="71"/>
        <v>4806</v>
      </c>
      <c r="R755" s="43">
        <f t="shared" si="72"/>
        <v>80.099999999999994</v>
      </c>
      <c r="U755" s="40"/>
      <c r="V755" s="40"/>
      <c r="W755" s="10"/>
      <c r="X755" s="6"/>
    </row>
    <row r="756" spans="1:24">
      <c r="A756" s="45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6">
        <v>207</v>
      </c>
      <c r="N756" s="41">
        <f t="shared" si="68"/>
        <v>3</v>
      </c>
      <c r="O756" s="42" t="str">
        <f t="shared" si="69"/>
        <v>20</v>
      </c>
      <c r="P756" s="42" t="str">
        <f t="shared" si="70"/>
        <v>7</v>
      </c>
      <c r="Q756" s="43">
        <f t="shared" si="71"/>
        <v>1207</v>
      </c>
      <c r="R756" s="43">
        <f t="shared" si="72"/>
        <v>20.116666666666667</v>
      </c>
      <c r="U756" s="40"/>
      <c r="V756" s="40"/>
      <c r="W756" s="10"/>
      <c r="X756" s="6"/>
    </row>
    <row r="757" spans="1:24">
      <c r="A757" s="45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6">
        <v>209</v>
      </c>
      <c r="N757" s="41">
        <f t="shared" si="68"/>
        <v>3</v>
      </c>
      <c r="O757" s="42" t="str">
        <f t="shared" si="69"/>
        <v>20</v>
      </c>
      <c r="P757" s="42" t="str">
        <f t="shared" si="70"/>
        <v>9</v>
      </c>
      <c r="Q757" s="43">
        <f t="shared" si="71"/>
        <v>1209</v>
      </c>
      <c r="R757" s="43">
        <f t="shared" si="72"/>
        <v>20.149999999999999</v>
      </c>
      <c r="U757" s="40"/>
      <c r="V757" s="40"/>
      <c r="W757" s="10"/>
      <c r="X757" s="6"/>
    </row>
    <row r="758" spans="1:24">
      <c r="A758" s="45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6">
        <v>31</v>
      </c>
      <c r="N758" s="41">
        <f t="shared" si="68"/>
        <v>2</v>
      </c>
      <c r="O758" s="42" t="str">
        <f t="shared" si="69"/>
        <v>31</v>
      </c>
      <c r="P758" s="42">
        <f t="shared" si="70"/>
        <v>0</v>
      </c>
      <c r="Q758" s="43">
        <f t="shared" si="71"/>
        <v>1860</v>
      </c>
      <c r="R758" s="43">
        <f t="shared" si="72"/>
        <v>31</v>
      </c>
      <c r="U758" s="40"/>
      <c r="V758" s="40"/>
      <c r="W758" s="10"/>
      <c r="X758" s="6"/>
    </row>
    <row r="759" spans="1:24">
      <c r="A759" s="45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6">
        <v>508</v>
      </c>
      <c r="N759" s="41">
        <f t="shared" si="68"/>
        <v>3</v>
      </c>
      <c r="O759" s="42" t="str">
        <f t="shared" si="69"/>
        <v>50</v>
      </c>
      <c r="P759" s="42" t="str">
        <f t="shared" si="70"/>
        <v>8</v>
      </c>
      <c r="Q759" s="43">
        <f t="shared" si="71"/>
        <v>3008</v>
      </c>
      <c r="R759" s="43">
        <f t="shared" si="72"/>
        <v>50.133333333333333</v>
      </c>
      <c r="U759" s="40"/>
      <c r="V759" s="40"/>
      <c r="W759" s="10"/>
      <c r="X759" s="6"/>
    </row>
    <row r="760" spans="1:24">
      <c r="A760" s="45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6">
        <v>155</v>
      </c>
      <c r="N760" s="41">
        <f t="shared" si="68"/>
        <v>3</v>
      </c>
      <c r="O760" s="42" t="str">
        <f t="shared" si="69"/>
        <v>15</v>
      </c>
      <c r="P760" s="42" t="str">
        <f t="shared" si="70"/>
        <v>5</v>
      </c>
      <c r="Q760" s="43">
        <f t="shared" si="71"/>
        <v>905</v>
      </c>
      <c r="R760" s="43">
        <f t="shared" si="72"/>
        <v>15.083333333333334</v>
      </c>
      <c r="U760" s="40"/>
      <c r="V760" s="40"/>
      <c r="W760" s="10"/>
      <c r="X760" s="6"/>
    </row>
    <row r="761" spans="1:24">
      <c r="A761" s="45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6">
        <v>556</v>
      </c>
      <c r="N761" s="41">
        <f t="shared" si="68"/>
        <v>3</v>
      </c>
      <c r="O761" s="42" t="str">
        <f t="shared" si="69"/>
        <v>55</v>
      </c>
      <c r="P761" s="42" t="str">
        <f t="shared" si="70"/>
        <v>6</v>
      </c>
      <c r="Q761" s="43">
        <f t="shared" si="71"/>
        <v>3306</v>
      </c>
      <c r="R761" s="43">
        <f t="shared" si="72"/>
        <v>55.1</v>
      </c>
      <c r="U761" s="40"/>
      <c r="V761" s="40"/>
      <c r="W761" s="10"/>
      <c r="X761" s="6"/>
    </row>
    <row r="762" spans="1:24">
      <c r="A762" s="45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6">
        <v>56</v>
      </c>
      <c r="N762" s="41">
        <f t="shared" si="68"/>
        <v>2</v>
      </c>
      <c r="O762" s="42" t="str">
        <f t="shared" si="69"/>
        <v>56</v>
      </c>
      <c r="P762" s="42">
        <f t="shared" si="70"/>
        <v>0</v>
      </c>
      <c r="Q762" s="43">
        <f t="shared" si="71"/>
        <v>3360</v>
      </c>
      <c r="R762" s="43">
        <f t="shared" si="72"/>
        <v>56</v>
      </c>
      <c r="U762" s="40"/>
      <c r="V762" s="40"/>
      <c r="W762" s="10"/>
      <c r="X762" s="6"/>
    </row>
    <row r="763" spans="1:24">
      <c r="A763" s="45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6">
        <v>355</v>
      </c>
      <c r="N763" s="41">
        <f t="shared" si="68"/>
        <v>3</v>
      </c>
      <c r="O763" s="42" t="str">
        <f t="shared" si="69"/>
        <v>35</v>
      </c>
      <c r="P763" s="42" t="str">
        <f t="shared" si="70"/>
        <v>5</v>
      </c>
      <c r="Q763" s="43">
        <f t="shared" si="71"/>
        <v>2105</v>
      </c>
      <c r="R763" s="43">
        <f t="shared" si="72"/>
        <v>35.083333333333336</v>
      </c>
      <c r="U763" s="40"/>
      <c r="V763" s="40"/>
      <c r="W763" s="10"/>
      <c r="X763" s="6"/>
    </row>
    <row r="764" spans="1:24">
      <c r="A764" s="45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463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6">
        <v>58</v>
      </c>
      <c r="N764" s="41">
        <f t="shared" si="68"/>
        <v>2</v>
      </c>
      <c r="O764" s="42" t="str">
        <f t="shared" si="69"/>
        <v>58</v>
      </c>
      <c r="P764" s="42">
        <f t="shared" si="70"/>
        <v>0</v>
      </c>
      <c r="Q764" s="43">
        <f t="shared" si="71"/>
        <v>3480</v>
      </c>
      <c r="R764" s="43">
        <f t="shared" si="72"/>
        <v>58</v>
      </c>
      <c r="U764" s="40"/>
      <c r="V764" s="40"/>
      <c r="W764" s="10"/>
      <c r="X764" s="6"/>
    </row>
    <row r="765" spans="1:24">
      <c r="A765" s="45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463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6">
        <v>217</v>
      </c>
      <c r="N765" s="41">
        <f t="shared" si="68"/>
        <v>3</v>
      </c>
      <c r="O765" s="42" t="str">
        <f t="shared" si="69"/>
        <v>21</v>
      </c>
      <c r="P765" s="42" t="str">
        <f t="shared" si="70"/>
        <v>7</v>
      </c>
      <c r="Q765" s="43">
        <f t="shared" si="71"/>
        <v>1267</v>
      </c>
      <c r="R765" s="43">
        <f t="shared" si="72"/>
        <v>21.116666666666667</v>
      </c>
      <c r="U765" s="40"/>
      <c r="V765" s="40"/>
      <c r="W765" s="10"/>
      <c r="X765" s="6"/>
    </row>
    <row r="766" spans="1:24">
      <c r="A766" s="45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463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6">
        <v>46</v>
      </c>
      <c r="N766" s="41">
        <f t="shared" si="68"/>
        <v>2</v>
      </c>
      <c r="O766" s="42" t="str">
        <f t="shared" si="69"/>
        <v>46</v>
      </c>
      <c r="P766" s="42">
        <f t="shared" si="70"/>
        <v>0</v>
      </c>
      <c r="Q766" s="43">
        <f t="shared" si="71"/>
        <v>2760</v>
      </c>
      <c r="R766" s="43">
        <f t="shared" si="72"/>
        <v>46</v>
      </c>
      <c r="U766" s="40"/>
      <c r="V766" s="40"/>
      <c r="W766" s="10"/>
      <c r="X766" s="6"/>
    </row>
    <row r="767" spans="1:24">
      <c r="A767" s="45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6">
        <v>46</v>
      </c>
      <c r="N767" s="41">
        <f t="shared" si="68"/>
        <v>2</v>
      </c>
      <c r="O767" s="42" t="str">
        <f t="shared" si="69"/>
        <v>46</v>
      </c>
      <c r="P767" s="42">
        <f t="shared" si="70"/>
        <v>0</v>
      </c>
      <c r="Q767" s="43">
        <f t="shared" si="71"/>
        <v>2760</v>
      </c>
      <c r="R767" s="43">
        <f t="shared" si="72"/>
        <v>46</v>
      </c>
      <c r="U767" s="40"/>
      <c r="V767" s="40"/>
      <c r="W767" s="10"/>
      <c r="X767" s="6"/>
    </row>
    <row r="768" spans="1:24">
      <c r="A768" s="45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6">
        <v>226</v>
      </c>
      <c r="N768" s="41">
        <f t="shared" si="68"/>
        <v>3</v>
      </c>
      <c r="O768" s="42" t="str">
        <f t="shared" si="69"/>
        <v>22</v>
      </c>
      <c r="P768" s="42" t="str">
        <f t="shared" si="70"/>
        <v>6</v>
      </c>
      <c r="Q768" s="43">
        <f t="shared" si="71"/>
        <v>1326</v>
      </c>
      <c r="R768" s="43">
        <f t="shared" si="72"/>
        <v>22.1</v>
      </c>
      <c r="U768" s="40"/>
      <c r="V768" s="40"/>
      <c r="W768" s="10"/>
      <c r="X768" s="6"/>
    </row>
    <row r="769" spans="1:24">
      <c r="A769" s="45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6">
        <v>12</v>
      </c>
      <c r="N769" s="41">
        <f t="shared" si="68"/>
        <v>2</v>
      </c>
      <c r="O769" s="42" t="str">
        <f t="shared" si="69"/>
        <v>12</v>
      </c>
      <c r="P769" s="42">
        <f t="shared" si="70"/>
        <v>0</v>
      </c>
      <c r="Q769" s="43">
        <f t="shared" si="71"/>
        <v>720</v>
      </c>
      <c r="R769" s="43">
        <f t="shared" si="72"/>
        <v>12</v>
      </c>
      <c r="U769" s="40"/>
      <c r="V769" s="40"/>
      <c r="W769" s="10"/>
      <c r="X769" s="6"/>
    </row>
    <row r="770" spans="1:24">
      <c r="A770" s="45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6">
        <v>219</v>
      </c>
      <c r="N770" s="41">
        <f t="shared" si="68"/>
        <v>3</v>
      </c>
      <c r="O770" s="42" t="str">
        <f t="shared" si="69"/>
        <v>21</v>
      </c>
      <c r="P770" s="42" t="str">
        <f t="shared" si="70"/>
        <v>9</v>
      </c>
      <c r="Q770" s="43">
        <f t="shared" si="71"/>
        <v>1269</v>
      </c>
      <c r="R770" s="43">
        <f t="shared" si="72"/>
        <v>21.15</v>
      </c>
      <c r="U770" s="40"/>
      <c r="V770" s="40"/>
      <c r="W770" s="10"/>
      <c r="X770" s="6"/>
    </row>
    <row r="771" spans="1:24">
      <c r="A771" s="45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6">
        <v>387</v>
      </c>
      <c r="N771" s="41">
        <f t="shared" ref="N771:N834" si="74">LEN($M771)</f>
        <v>3</v>
      </c>
      <c r="O771" s="42" t="str">
        <f t="shared" ref="O771:O834" si="75">IF(N771="1",$M771,IF(N771=2,LEFT($M771,2),LEFT($M771,2)))</f>
        <v>38</v>
      </c>
      <c r="P771" s="42" t="str">
        <f t="shared" ref="P771:P834" si="76">IF(N771&lt;=2,0,MID($M771,3,3))</f>
        <v>7</v>
      </c>
      <c r="Q771" s="43">
        <f t="shared" ref="Q771:Q834" si="77">(O771*60)+P771</f>
        <v>2287</v>
      </c>
      <c r="R771" s="43">
        <f t="shared" ref="R771:R834" si="78">+Q771/60</f>
        <v>38.116666666666667</v>
      </c>
      <c r="U771" s="40"/>
      <c r="V771" s="40"/>
      <c r="W771" s="10"/>
      <c r="X771" s="6"/>
    </row>
    <row r="772" spans="1:24">
      <c r="A772" s="45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470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6">
        <v>172</v>
      </c>
      <c r="N772" s="41">
        <f t="shared" si="74"/>
        <v>3</v>
      </c>
      <c r="O772" s="42" t="str">
        <f t="shared" si="75"/>
        <v>17</v>
      </c>
      <c r="P772" s="42" t="str">
        <f t="shared" si="76"/>
        <v>2</v>
      </c>
      <c r="Q772" s="43">
        <f t="shared" si="77"/>
        <v>1022</v>
      </c>
      <c r="R772" s="43">
        <f t="shared" si="78"/>
        <v>17.033333333333335</v>
      </c>
      <c r="U772" s="40"/>
      <c r="V772" s="40"/>
      <c r="W772" s="10"/>
      <c r="X772" s="6"/>
    </row>
    <row r="773" spans="1:24">
      <c r="A773" s="45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470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6">
        <v>229</v>
      </c>
      <c r="N773" s="41">
        <f t="shared" si="74"/>
        <v>3</v>
      </c>
      <c r="O773" s="42" t="str">
        <f t="shared" si="75"/>
        <v>22</v>
      </c>
      <c r="P773" s="42" t="str">
        <f t="shared" si="76"/>
        <v>9</v>
      </c>
      <c r="Q773" s="43">
        <f t="shared" si="77"/>
        <v>1329</v>
      </c>
      <c r="R773" s="43">
        <f t="shared" si="78"/>
        <v>22.15</v>
      </c>
      <c r="U773" s="40"/>
      <c r="V773" s="40"/>
      <c r="W773" s="10"/>
      <c r="X773" s="6"/>
    </row>
    <row r="774" spans="1:24">
      <c r="A774" s="45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470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6">
        <v>694</v>
      </c>
      <c r="N774" s="41">
        <f t="shared" si="74"/>
        <v>3</v>
      </c>
      <c r="O774" s="42" t="str">
        <f t="shared" si="75"/>
        <v>69</v>
      </c>
      <c r="P774" s="42" t="str">
        <f t="shared" si="76"/>
        <v>4</v>
      </c>
      <c r="Q774" s="43">
        <f t="shared" si="77"/>
        <v>4144</v>
      </c>
      <c r="R774" s="43">
        <f t="shared" si="78"/>
        <v>69.066666666666663</v>
      </c>
      <c r="U774" s="40"/>
      <c r="V774" s="40"/>
      <c r="W774" s="10"/>
      <c r="X774" s="6"/>
    </row>
    <row r="775" spans="1:24">
      <c r="A775" s="45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470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6">
        <v>531</v>
      </c>
      <c r="N775" s="41">
        <f t="shared" si="74"/>
        <v>3</v>
      </c>
      <c r="O775" s="42" t="str">
        <f t="shared" si="75"/>
        <v>53</v>
      </c>
      <c r="P775" s="42" t="str">
        <f t="shared" si="76"/>
        <v>1</v>
      </c>
      <c r="Q775" s="43">
        <f t="shared" si="77"/>
        <v>3181</v>
      </c>
      <c r="R775" s="43">
        <f t="shared" si="78"/>
        <v>53.016666666666666</v>
      </c>
      <c r="U775" s="40"/>
      <c r="V775" s="40"/>
      <c r="W775" s="10"/>
      <c r="X775" s="6"/>
    </row>
    <row r="776" spans="1:24">
      <c r="A776" s="45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6">
        <v>318</v>
      </c>
      <c r="N776" s="41">
        <f t="shared" si="74"/>
        <v>3</v>
      </c>
      <c r="O776" s="42" t="str">
        <f t="shared" si="75"/>
        <v>31</v>
      </c>
      <c r="P776" s="42" t="str">
        <f t="shared" si="76"/>
        <v>8</v>
      </c>
      <c r="Q776" s="43">
        <f t="shared" si="77"/>
        <v>1868</v>
      </c>
      <c r="R776" s="43">
        <f t="shared" si="78"/>
        <v>31.133333333333333</v>
      </c>
      <c r="U776" s="40"/>
      <c r="V776" s="40"/>
      <c r="W776" s="10"/>
      <c r="X776" s="6"/>
    </row>
    <row r="777" spans="1:24">
      <c r="A777" s="45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6">
        <v>5</v>
      </c>
      <c r="N777" s="41">
        <f t="shared" si="74"/>
        <v>1</v>
      </c>
      <c r="O777" s="42" t="str">
        <f t="shared" si="75"/>
        <v>5</v>
      </c>
      <c r="P777" s="42">
        <f t="shared" si="76"/>
        <v>0</v>
      </c>
      <c r="Q777" s="43">
        <f t="shared" si="77"/>
        <v>300</v>
      </c>
      <c r="R777" s="43">
        <f t="shared" si="78"/>
        <v>5</v>
      </c>
      <c r="U777" s="40"/>
      <c r="V777" s="40"/>
      <c r="W777" s="10"/>
      <c r="X777" s="6"/>
    </row>
    <row r="778" spans="1:24">
      <c r="A778" s="45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6">
        <v>128</v>
      </c>
      <c r="N778" s="41">
        <f t="shared" si="74"/>
        <v>3</v>
      </c>
      <c r="O778" s="42" t="str">
        <f t="shared" si="75"/>
        <v>12</v>
      </c>
      <c r="P778" s="42" t="str">
        <f t="shared" si="76"/>
        <v>8</v>
      </c>
      <c r="Q778" s="43">
        <f t="shared" si="77"/>
        <v>728</v>
      </c>
      <c r="R778" s="43">
        <f t="shared" si="78"/>
        <v>12.133333333333333</v>
      </c>
      <c r="U778" s="40"/>
      <c r="V778" s="40"/>
      <c r="W778" s="10"/>
      <c r="X778" s="6"/>
    </row>
    <row r="779" spans="1:24">
      <c r="A779" s="45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6">
        <v>231</v>
      </c>
      <c r="N779" s="41">
        <f t="shared" si="74"/>
        <v>3</v>
      </c>
      <c r="O779" s="42" t="str">
        <f t="shared" si="75"/>
        <v>23</v>
      </c>
      <c r="P779" s="42" t="str">
        <f t="shared" si="76"/>
        <v>1</v>
      </c>
      <c r="Q779" s="43">
        <f t="shared" si="77"/>
        <v>1381</v>
      </c>
      <c r="R779" s="43">
        <f t="shared" si="78"/>
        <v>23.016666666666666</v>
      </c>
      <c r="U779" s="40"/>
      <c r="V779" s="40"/>
      <c r="W779" s="10"/>
      <c r="X779" s="6"/>
    </row>
    <row r="780" spans="1:24">
      <c r="A780" s="45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6">
        <v>361</v>
      </c>
      <c r="N780" s="41">
        <f t="shared" si="74"/>
        <v>3</v>
      </c>
      <c r="O780" s="42" t="str">
        <f t="shared" si="75"/>
        <v>36</v>
      </c>
      <c r="P780" s="42" t="str">
        <f t="shared" si="76"/>
        <v>1</v>
      </c>
      <c r="Q780" s="43">
        <f t="shared" si="77"/>
        <v>2161</v>
      </c>
      <c r="R780" s="43">
        <f t="shared" si="78"/>
        <v>36.016666666666666</v>
      </c>
      <c r="U780" s="40"/>
      <c r="V780" s="40"/>
      <c r="W780" s="10"/>
      <c r="X780" s="6"/>
    </row>
    <row r="781" spans="1:24">
      <c r="A781" s="45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6">
        <v>231</v>
      </c>
      <c r="N781" s="41">
        <f t="shared" si="74"/>
        <v>3</v>
      </c>
      <c r="O781" s="42" t="str">
        <f t="shared" si="75"/>
        <v>23</v>
      </c>
      <c r="P781" s="42" t="str">
        <f t="shared" si="76"/>
        <v>1</v>
      </c>
      <c r="Q781" s="43">
        <f t="shared" si="77"/>
        <v>1381</v>
      </c>
      <c r="R781" s="43">
        <f t="shared" si="78"/>
        <v>23.016666666666666</v>
      </c>
      <c r="U781" s="40"/>
      <c r="V781" s="40"/>
      <c r="W781" s="10"/>
      <c r="X781" s="6"/>
    </row>
    <row r="782" spans="1:24">
      <c r="A782" s="45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6">
        <v>228</v>
      </c>
      <c r="N782" s="41">
        <f t="shared" si="74"/>
        <v>3</v>
      </c>
      <c r="O782" s="42" t="str">
        <f t="shared" si="75"/>
        <v>22</v>
      </c>
      <c r="P782" s="42" t="str">
        <f t="shared" si="76"/>
        <v>8</v>
      </c>
      <c r="Q782" s="43">
        <f t="shared" si="77"/>
        <v>1328</v>
      </c>
      <c r="R782" s="43">
        <f t="shared" si="78"/>
        <v>22.133333333333333</v>
      </c>
      <c r="U782" s="40"/>
      <c r="V782" s="40"/>
      <c r="W782" s="10"/>
      <c r="X782" s="6"/>
    </row>
    <row r="783" spans="1:24">
      <c r="A783" s="45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6">
        <v>214</v>
      </c>
      <c r="N783" s="41">
        <f t="shared" si="74"/>
        <v>3</v>
      </c>
      <c r="O783" s="42" t="str">
        <f t="shared" si="75"/>
        <v>21</v>
      </c>
      <c r="P783" s="42" t="str">
        <f t="shared" si="76"/>
        <v>4</v>
      </c>
      <c r="Q783" s="43">
        <f t="shared" si="77"/>
        <v>1264</v>
      </c>
      <c r="R783" s="43">
        <f t="shared" si="78"/>
        <v>21.066666666666666</v>
      </c>
      <c r="U783" s="40"/>
      <c r="V783" s="40"/>
      <c r="W783" s="10"/>
      <c r="X783" s="6"/>
    </row>
    <row r="784" spans="1:24">
      <c r="A784" s="45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6">
        <v>57</v>
      </c>
      <c r="N784" s="41">
        <f t="shared" si="74"/>
        <v>2</v>
      </c>
      <c r="O784" s="42" t="str">
        <f t="shared" si="75"/>
        <v>57</v>
      </c>
      <c r="P784" s="42">
        <f t="shared" si="76"/>
        <v>0</v>
      </c>
      <c r="Q784" s="43">
        <f t="shared" si="77"/>
        <v>3420</v>
      </c>
      <c r="R784" s="43">
        <f t="shared" si="78"/>
        <v>57</v>
      </c>
      <c r="U784" s="40"/>
      <c r="V784" s="40"/>
      <c r="W784" s="10"/>
      <c r="X784" s="6"/>
    </row>
    <row r="785" spans="1:24">
      <c r="A785" s="45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6">
        <v>137</v>
      </c>
      <c r="N785" s="41">
        <f t="shared" si="74"/>
        <v>3</v>
      </c>
      <c r="O785" s="42" t="str">
        <f t="shared" si="75"/>
        <v>13</v>
      </c>
      <c r="P785" s="42" t="str">
        <f t="shared" si="76"/>
        <v>7</v>
      </c>
      <c r="Q785" s="43">
        <f t="shared" si="77"/>
        <v>787</v>
      </c>
      <c r="R785" s="43">
        <f t="shared" si="78"/>
        <v>13.116666666666667</v>
      </c>
      <c r="U785" s="40"/>
      <c r="V785" s="40"/>
      <c r="W785" s="10"/>
      <c r="X785" s="6"/>
    </row>
    <row r="786" spans="1:24">
      <c r="A786" s="45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6">
        <v>283</v>
      </c>
      <c r="N786" s="41">
        <f t="shared" si="74"/>
        <v>3</v>
      </c>
      <c r="O786" s="42" t="str">
        <f t="shared" si="75"/>
        <v>28</v>
      </c>
      <c r="P786" s="42" t="str">
        <f t="shared" si="76"/>
        <v>3</v>
      </c>
      <c r="Q786" s="43">
        <f t="shared" si="77"/>
        <v>1683</v>
      </c>
      <c r="R786" s="43">
        <f t="shared" si="78"/>
        <v>28.05</v>
      </c>
      <c r="U786" s="40"/>
      <c r="V786" s="40"/>
      <c r="W786" s="10"/>
      <c r="X786" s="6"/>
    </row>
    <row r="787" spans="1:24">
      <c r="A787" s="45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6">
        <v>121</v>
      </c>
      <c r="N787" s="41">
        <f t="shared" si="74"/>
        <v>3</v>
      </c>
      <c r="O787" s="42" t="str">
        <f t="shared" si="75"/>
        <v>12</v>
      </c>
      <c r="P787" s="42" t="str">
        <f t="shared" si="76"/>
        <v>1</v>
      </c>
      <c r="Q787" s="43">
        <f t="shared" si="77"/>
        <v>721</v>
      </c>
      <c r="R787" s="43">
        <f t="shared" si="78"/>
        <v>12.016666666666667</v>
      </c>
      <c r="U787" s="40"/>
      <c r="V787" s="40"/>
      <c r="W787" s="10"/>
      <c r="X787" s="6"/>
    </row>
    <row r="788" spans="1:24">
      <c r="A788" s="45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6">
        <v>305</v>
      </c>
      <c r="N788" s="41">
        <f t="shared" si="74"/>
        <v>3</v>
      </c>
      <c r="O788" s="42" t="str">
        <f t="shared" si="75"/>
        <v>30</v>
      </c>
      <c r="P788" s="42" t="str">
        <f t="shared" si="76"/>
        <v>5</v>
      </c>
      <c r="Q788" s="43">
        <f t="shared" si="77"/>
        <v>1805</v>
      </c>
      <c r="R788" s="43">
        <f t="shared" si="78"/>
        <v>30.083333333333332</v>
      </c>
      <c r="U788" s="40"/>
      <c r="V788" s="40"/>
      <c r="W788" s="10"/>
      <c r="X788" s="6"/>
    </row>
    <row r="789" spans="1:24">
      <c r="A789" s="45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6">
        <v>1091</v>
      </c>
      <c r="N789" s="41">
        <f t="shared" si="74"/>
        <v>4</v>
      </c>
      <c r="O789" s="42" t="str">
        <f t="shared" si="75"/>
        <v>10</v>
      </c>
      <c r="P789" s="42" t="str">
        <f t="shared" si="76"/>
        <v>91</v>
      </c>
      <c r="Q789" s="43">
        <f t="shared" si="77"/>
        <v>691</v>
      </c>
      <c r="R789" s="43">
        <f t="shared" si="78"/>
        <v>11.516666666666667</v>
      </c>
      <c r="U789" s="40"/>
      <c r="V789" s="40"/>
      <c r="W789" s="10"/>
      <c r="X789" s="6"/>
    </row>
    <row r="790" spans="1:24">
      <c r="A790" s="45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6">
        <v>584</v>
      </c>
      <c r="N790" s="41">
        <f t="shared" si="74"/>
        <v>3</v>
      </c>
      <c r="O790" s="42" t="str">
        <f t="shared" si="75"/>
        <v>58</v>
      </c>
      <c r="P790" s="42" t="str">
        <f t="shared" si="76"/>
        <v>4</v>
      </c>
      <c r="Q790" s="43">
        <f t="shared" si="77"/>
        <v>3484</v>
      </c>
      <c r="R790" s="43">
        <f t="shared" si="78"/>
        <v>58.06666666666667</v>
      </c>
      <c r="U790" s="40"/>
      <c r="V790" s="40"/>
      <c r="W790" s="10"/>
      <c r="X790" s="6"/>
    </row>
    <row r="791" spans="1:24">
      <c r="A791" s="45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466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6">
        <v>730</v>
      </c>
      <c r="N791" s="41">
        <f t="shared" si="74"/>
        <v>3</v>
      </c>
      <c r="O791" s="42" t="str">
        <f t="shared" si="75"/>
        <v>73</v>
      </c>
      <c r="P791" s="42" t="str">
        <f t="shared" si="76"/>
        <v>0</v>
      </c>
      <c r="Q791" s="43">
        <f t="shared" si="77"/>
        <v>4380</v>
      </c>
      <c r="R791" s="43">
        <f t="shared" si="78"/>
        <v>73</v>
      </c>
      <c r="U791" s="40"/>
      <c r="V791" s="40"/>
      <c r="W791" s="10"/>
      <c r="X791" s="6"/>
    </row>
    <row r="792" spans="1:24">
      <c r="A792" s="45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6">
        <v>5242</v>
      </c>
      <c r="N792" s="41">
        <f t="shared" si="74"/>
        <v>4</v>
      </c>
      <c r="O792" s="42" t="str">
        <f t="shared" si="75"/>
        <v>52</v>
      </c>
      <c r="P792" s="42" t="str">
        <f t="shared" si="76"/>
        <v>42</v>
      </c>
      <c r="Q792" s="43">
        <f t="shared" si="77"/>
        <v>3162</v>
      </c>
      <c r="R792" s="43">
        <f t="shared" si="78"/>
        <v>52.7</v>
      </c>
      <c r="U792" s="40"/>
      <c r="V792" s="40"/>
      <c r="W792" s="10"/>
      <c r="X792" s="6"/>
    </row>
    <row r="793" spans="1:24">
      <c r="A793" s="45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6">
        <v>39</v>
      </c>
      <c r="N793" s="41">
        <f t="shared" si="74"/>
        <v>2</v>
      </c>
      <c r="O793" s="42" t="str">
        <f t="shared" si="75"/>
        <v>39</v>
      </c>
      <c r="P793" s="42">
        <f t="shared" si="76"/>
        <v>0</v>
      </c>
      <c r="Q793" s="43">
        <f t="shared" si="77"/>
        <v>2340</v>
      </c>
      <c r="R793" s="43">
        <f t="shared" si="78"/>
        <v>39</v>
      </c>
      <c r="U793" s="40"/>
      <c r="V793" s="40"/>
      <c r="W793" s="10"/>
      <c r="X793" s="6"/>
    </row>
    <row r="794" spans="1:24">
      <c r="A794" s="45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6">
        <v>17</v>
      </c>
      <c r="N794" s="41">
        <f t="shared" si="74"/>
        <v>2</v>
      </c>
      <c r="O794" s="42" t="str">
        <f t="shared" si="75"/>
        <v>17</v>
      </c>
      <c r="P794" s="42">
        <f t="shared" si="76"/>
        <v>0</v>
      </c>
      <c r="Q794" s="43">
        <f t="shared" si="77"/>
        <v>1020</v>
      </c>
      <c r="R794" s="43">
        <f t="shared" si="78"/>
        <v>17</v>
      </c>
      <c r="U794" s="40"/>
      <c r="V794" s="40"/>
      <c r="W794" s="10"/>
      <c r="X794" s="6"/>
    </row>
    <row r="795" spans="1:24">
      <c r="A795" s="45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6">
        <v>20</v>
      </c>
      <c r="N795" s="41">
        <f t="shared" si="74"/>
        <v>2</v>
      </c>
      <c r="O795" s="42" t="str">
        <f t="shared" si="75"/>
        <v>20</v>
      </c>
      <c r="P795" s="42">
        <f t="shared" si="76"/>
        <v>0</v>
      </c>
      <c r="Q795" s="43">
        <f t="shared" si="77"/>
        <v>1200</v>
      </c>
      <c r="R795" s="43">
        <f t="shared" si="78"/>
        <v>20</v>
      </c>
      <c r="U795" s="40"/>
      <c r="V795" s="40"/>
      <c r="W795" s="10"/>
      <c r="X795" s="6"/>
    </row>
    <row r="796" spans="1:24">
      <c r="A796" s="45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6">
        <v>11</v>
      </c>
      <c r="N796" s="41">
        <f t="shared" si="74"/>
        <v>2</v>
      </c>
      <c r="O796" s="42" t="str">
        <f t="shared" si="75"/>
        <v>11</v>
      </c>
      <c r="P796" s="42">
        <f t="shared" si="76"/>
        <v>0</v>
      </c>
      <c r="Q796" s="43">
        <f t="shared" si="77"/>
        <v>660</v>
      </c>
      <c r="R796" s="43">
        <f t="shared" si="78"/>
        <v>11</v>
      </c>
      <c r="U796" s="40"/>
      <c r="V796" s="40"/>
      <c r="W796" s="10"/>
      <c r="X796" s="6"/>
    </row>
    <row r="797" spans="1:24">
      <c r="A797" s="45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6">
        <v>4</v>
      </c>
      <c r="N797" s="41">
        <f t="shared" si="74"/>
        <v>1</v>
      </c>
      <c r="O797" s="42" t="str">
        <f t="shared" si="75"/>
        <v>4</v>
      </c>
      <c r="P797" s="42">
        <f t="shared" si="76"/>
        <v>0</v>
      </c>
      <c r="Q797" s="43">
        <f t="shared" si="77"/>
        <v>240</v>
      </c>
      <c r="R797" s="43">
        <f t="shared" si="78"/>
        <v>4</v>
      </c>
      <c r="U797" s="40"/>
      <c r="V797" s="40"/>
      <c r="W797" s="10"/>
      <c r="X797" s="6"/>
    </row>
    <row r="798" spans="1:24">
      <c r="A798" s="45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464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6">
        <v>368</v>
      </c>
      <c r="N798" s="41">
        <f t="shared" si="74"/>
        <v>3</v>
      </c>
      <c r="O798" s="42" t="str">
        <f t="shared" si="75"/>
        <v>36</v>
      </c>
      <c r="P798" s="42" t="str">
        <f t="shared" si="76"/>
        <v>8</v>
      </c>
      <c r="Q798" s="43">
        <f t="shared" si="77"/>
        <v>2168</v>
      </c>
      <c r="R798" s="43">
        <f t="shared" si="78"/>
        <v>36.133333333333333</v>
      </c>
      <c r="U798" s="40"/>
      <c r="V798" s="40"/>
      <c r="W798" s="10"/>
      <c r="X798" s="6"/>
    </row>
    <row r="799" spans="1:24">
      <c r="A799" s="45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6">
        <v>26</v>
      </c>
      <c r="N799" s="41">
        <f t="shared" si="74"/>
        <v>2</v>
      </c>
      <c r="O799" s="42" t="str">
        <f t="shared" si="75"/>
        <v>26</v>
      </c>
      <c r="P799" s="42">
        <f t="shared" si="76"/>
        <v>0</v>
      </c>
      <c r="Q799" s="43">
        <f t="shared" si="77"/>
        <v>1560</v>
      </c>
      <c r="R799" s="43">
        <f t="shared" si="78"/>
        <v>26</v>
      </c>
      <c r="U799" s="40"/>
      <c r="V799" s="40"/>
      <c r="W799" s="10"/>
      <c r="X799" s="6"/>
    </row>
    <row r="800" spans="1:24">
      <c r="A800" s="45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6">
        <v>788</v>
      </c>
      <c r="N800" s="41">
        <f t="shared" si="74"/>
        <v>3</v>
      </c>
      <c r="O800" s="42" t="str">
        <f t="shared" si="75"/>
        <v>78</v>
      </c>
      <c r="P800" s="42" t="str">
        <f t="shared" si="76"/>
        <v>8</v>
      </c>
      <c r="Q800" s="43">
        <f t="shared" si="77"/>
        <v>4688</v>
      </c>
      <c r="R800" s="43">
        <f t="shared" si="78"/>
        <v>78.13333333333334</v>
      </c>
      <c r="U800" s="40"/>
      <c r="V800" s="40"/>
      <c r="W800" s="10"/>
      <c r="X800" s="6"/>
    </row>
    <row r="801" spans="1:24">
      <c r="A801" s="45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6">
        <v>376</v>
      </c>
      <c r="N801" s="41">
        <f t="shared" si="74"/>
        <v>3</v>
      </c>
      <c r="O801" s="42" t="str">
        <f t="shared" si="75"/>
        <v>37</v>
      </c>
      <c r="P801" s="42" t="str">
        <f t="shared" si="76"/>
        <v>6</v>
      </c>
      <c r="Q801" s="43">
        <f t="shared" si="77"/>
        <v>2226</v>
      </c>
      <c r="R801" s="43">
        <f t="shared" si="78"/>
        <v>37.1</v>
      </c>
      <c r="U801" s="40"/>
      <c r="V801" s="40"/>
      <c r="W801" s="10"/>
      <c r="X801" s="6"/>
    </row>
    <row r="802" spans="1:24">
      <c r="A802" s="45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6">
        <v>38</v>
      </c>
      <c r="N802" s="41">
        <f t="shared" si="74"/>
        <v>2</v>
      </c>
      <c r="O802" s="42" t="str">
        <f t="shared" si="75"/>
        <v>38</v>
      </c>
      <c r="P802" s="42">
        <f t="shared" si="76"/>
        <v>0</v>
      </c>
      <c r="Q802" s="43">
        <f t="shared" si="77"/>
        <v>2280</v>
      </c>
      <c r="R802" s="43">
        <f t="shared" si="78"/>
        <v>38</v>
      </c>
      <c r="U802" s="40"/>
      <c r="V802" s="40"/>
      <c r="W802" s="10"/>
      <c r="X802" s="6"/>
    </row>
    <row r="803" spans="1:24">
      <c r="A803" s="45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6">
        <v>65</v>
      </c>
      <c r="N803" s="41">
        <f t="shared" si="74"/>
        <v>2</v>
      </c>
      <c r="O803" s="42" t="str">
        <f t="shared" si="75"/>
        <v>65</v>
      </c>
      <c r="P803" s="42">
        <f t="shared" si="76"/>
        <v>0</v>
      </c>
      <c r="Q803" s="43">
        <f t="shared" si="77"/>
        <v>3900</v>
      </c>
      <c r="R803" s="43">
        <f t="shared" si="78"/>
        <v>65</v>
      </c>
      <c r="U803" s="40"/>
      <c r="V803" s="40"/>
      <c r="W803" s="10"/>
      <c r="X803" s="6"/>
    </row>
    <row r="804" spans="1:24">
      <c r="A804" s="45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6">
        <v>50</v>
      </c>
      <c r="N804" s="41">
        <f t="shared" si="74"/>
        <v>2</v>
      </c>
      <c r="O804" s="42" t="str">
        <f t="shared" si="75"/>
        <v>50</v>
      </c>
      <c r="P804" s="42">
        <f t="shared" si="76"/>
        <v>0</v>
      </c>
      <c r="Q804" s="43">
        <f t="shared" si="77"/>
        <v>3000</v>
      </c>
      <c r="R804" s="43">
        <f t="shared" si="78"/>
        <v>50</v>
      </c>
      <c r="U804" s="40"/>
      <c r="V804" s="40"/>
      <c r="W804" s="10"/>
      <c r="X804" s="6"/>
    </row>
    <row r="805" spans="1:24">
      <c r="A805" s="45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6">
        <v>614</v>
      </c>
      <c r="N805" s="41">
        <f t="shared" si="74"/>
        <v>3</v>
      </c>
      <c r="O805" s="42" t="str">
        <f t="shared" si="75"/>
        <v>61</v>
      </c>
      <c r="P805" s="42" t="str">
        <f t="shared" si="76"/>
        <v>4</v>
      </c>
      <c r="Q805" s="43">
        <f t="shared" si="77"/>
        <v>3664</v>
      </c>
      <c r="R805" s="43">
        <f t="shared" si="78"/>
        <v>61.06666666666667</v>
      </c>
      <c r="U805" s="40"/>
      <c r="V805" s="40"/>
      <c r="W805" s="10"/>
      <c r="X805" s="6"/>
    </row>
    <row r="806" spans="1:24">
      <c r="A806" s="45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6">
        <v>622</v>
      </c>
      <c r="N806" s="41">
        <f t="shared" si="74"/>
        <v>3</v>
      </c>
      <c r="O806" s="42" t="str">
        <f t="shared" si="75"/>
        <v>62</v>
      </c>
      <c r="P806" s="42" t="str">
        <f t="shared" si="76"/>
        <v>2</v>
      </c>
      <c r="Q806" s="43">
        <f t="shared" si="77"/>
        <v>3722</v>
      </c>
      <c r="R806" s="43">
        <f t="shared" si="78"/>
        <v>62.033333333333331</v>
      </c>
      <c r="U806" s="40"/>
      <c r="V806" s="40"/>
      <c r="W806" s="10"/>
      <c r="X806" s="6"/>
    </row>
    <row r="807" spans="1:24">
      <c r="A807" s="45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6">
        <v>555</v>
      </c>
      <c r="N807" s="41">
        <f t="shared" si="74"/>
        <v>3</v>
      </c>
      <c r="O807" s="42" t="str">
        <f t="shared" si="75"/>
        <v>55</v>
      </c>
      <c r="P807" s="42" t="str">
        <f t="shared" si="76"/>
        <v>5</v>
      </c>
      <c r="Q807" s="43">
        <f t="shared" si="77"/>
        <v>3305</v>
      </c>
      <c r="R807" s="43">
        <f t="shared" si="78"/>
        <v>55.083333333333336</v>
      </c>
      <c r="U807" s="40"/>
      <c r="V807" s="40"/>
      <c r="W807" s="10"/>
      <c r="X807" s="6"/>
    </row>
    <row r="808" spans="1:24">
      <c r="A808" s="45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6">
        <v>5</v>
      </c>
      <c r="N808" s="41">
        <f t="shared" si="74"/>
        <v>1</v>
      </c>
      <c r="O808" s="42" t="str">
        <f t="shared" si="75"/>
        <v>5</v>
      </c>
      <c r="P808" s="42">
        <f t="shared" si="76"/>
        <v>0</v>
      </c>
      <c r="Q808" s="43">
        <f t="shared" si="77"/>
        <v>300</v>
      </c>
      <c r="R808" s="43">
        <f t="shared" si="78"/>
        <v>5</v>
      </c>
      <c r="U808" s="40"/>
      <c r="V808" s="40"/>
      <c r="W808" s="10"/>
      <c r="X808" s="6"/>
    </row>
    <row r="809" spans="1:24">
      <c r="A809" s="45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460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6">
        <v>630</v>
      </c>
      <c r="N809" s="41">
        <f t="shared" si="74"/>
        <v>3</v>
      </c>
      <c r="O809" s="42" t="str">
        <f t="shared" si="75"/>
        <v>63</v>
      </c>
      <c r="P809" s="42" t="str">
        <f t="shared" si="76"/>
        <v>0</v>
      </c>
      <c r="Q809" s="43">
        <f t="shared" si="77"/>
        <v>3780</v>
      </c>
      <c r="R809" s="43">
        <f t="shared" si="78"/>
        <v>63</v>
      </c>
      <c r="U809" s="40"/>
      <c r="V809" s="40"/>
      <c r="W809" s="10"/>
      <c r="X809" s="6"/>
    </row>
    <row r="810" spans="1:24">
      <c r="A810" s="45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460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6">
        <v>330</v>
      </c>
      <c r="N810" s="41">
        <f t="shared" si="74"/>
        <v>3</v>
      </c>
      <c r="O810" s="42" t="str">
        <f t="shared" si="75"/>
        <v>33</v>
      </c>
      <c r="P810" s="42" t="str">
        <f t="shared" si="76"/>
        <v>0</v>
      </c>
      <c r="Q810" s="43">
        <f t="shared" si="77"/>
        <v>1980</v>
      </c>
      <c r="R810" s="43">
        <f t="shared" si="78"/>
        <v>33</v>
      </c>
      <c r="U810" s="40"/>
      <c r="V810" s="40"/>
      <c r="W810" s="10"/>
      <c r="X810" s="6"/>
    </row>
    <row r="811" spans="1:24">
      <c r="A811" s="45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460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6">
        <v>1430</v>
      </c>
      <c r="N811" s="41">
        <f t="shared" si="74"/>
        <v>4</v>
      </c>
      <c r="O811" s="42" t="str">
        <f t="shared" si="75"/>
        <v>14</v>
      </c>
      <c r="P811" s="42" t="str">
        <f t="shared" si="76"/>
        <v>30</v>
      </c>
      <c r="Q811" s="43">
        <f t="shared" si="77"/>
        <v>870</v>
      </c>
      <c r="R811" s="43">
        <f t="shared" si="78"/>
        <v>14.5</v>
      </c>
      <c r="U811" s="40"/>
      <c r="V811" s="40"/>
      <c r="W811" s="10"/>
      <c r="X811" s="6"/>
    </row>
    <row r="812" spans="1:24">
      <c r="A812" s="45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460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6">
        <v>430</v>
      </c>
      <c r="N812" s="41">
        <f t="shared" si="74"/>
        <v>3</v>
      </c>
      <c r="O812" s="42" t="str">
        <f t="shared" si="75"/>
        <v>43</v>
      </c>
      <c r="P812" s="42" t="str">
        <f t="shared" si="76"/>
        <v>0</v>
      </c>
      <c r="Q812" s="43">
        <f t="shared" si="77"/>
        <v>2580</v>
      </c>
      <c r="R812" s="43">
        <f t="shared" si="78"/>
        <v>43</v>
      </c>
      <c r="U812" s="40"/>
      <c r="V812" s="40"/>
      <c r="W812" s="10"/>
      <c r="X812" s="6"/>
    </row>
    <row r="813" spans="1:24">
      <c r="A813" s="45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460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6">
        <v>14</v>
      </c>
      <c r="N813" s="41">
        <f t="shared" si="74"/>
        <v>2</v>
      </c>
      <c r="O813" s="42" t="str">
        <f t="shared" si="75"/>
        <v>14</v>
      </c>
      <c r="P813" s="42">
        <f t="shared" si="76"/>
        <v>0</v>
      </c>
      <c r="Q813" s="43">
        <f t="shared" si="77"/>
        <v>840</v>
      </c>
      <c r="R813" s="43">
        <f t="shared" si="78"/>
        <v>14</v>
      </c>
      <c r="U813" s="40"/>
      <c r="V813" s="40"/>
      <c r="W813" s="10"/>
      <c r="X813" s="6"/>
    </row>
    <row r="814" spans="1:24">
      <c r="A814" s="45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6">
        <v>2152</v>
      </c>
      <c r="N814" s="41">
        <f t="shared" si="74"/>
        <v>4</v>
      </c>
      <c r="O814" s="42" t="str">
        <f t="shared" si="75"/>
        <v>21</v>
      </c>
      <c r="P814" s="42" t="str">
        <f t="shared" si="76"/>
        <v>52</v>
      </c>
      <c r="Q814" s="43">
        <f t="shared" si="77"/>
        <v>1312</v>
      </c>
      <c r="R814" s="43">
        <f t="shared" si="78"/>
        <v>21.866666666666667</v>
      </c>
      <c r="U814" s="40"/>
      <c r="V814" s="40"/>
      <c r="W814" s="10"/>
      <c r="X814" s="6"/>
    </row>
    <row r="815" spans="1:24">
      <c r="A815" s="45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465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6">
        <v>3</v>
      </c>
      <c r="N815" s="41">
        <f t="shared" si="74"/>
        <v>1</v>
      </c>
      <c r="O815" s="42" t="str">
        <f t="shared" si="75"/>
        <v>3</v>
      </c>
      <c r="P815" s="42">
        <f t="shared" si="76"/>
        <v>0</v>
      </c>
      <c r="Q815" s="43">
        <f t="shared" si="77"/>
        <v>180</v>
      </c>
      <c r="R815" s="43">
        <f t="shared" si="78"/>
        <v>3</v>
      </c>
      <c r="U815" s="40"/>
      <c r="V815" s="40"/>
      <c r="W815" s="10"/>
      <c r="X815" s="6"/>
    </row>
    <row r="816" spans="1:24">
      <c r="A816" s="45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465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6">
        <v>13</v>
      </c>
      <c r="N816" s="41">
        <f t="shared" si="74"/>
        <v>2</v>
      </c>
      <c r="O816" s="42" t="str">
        <f t="shared" si="75"/>
        <v>13</v>
      </c>
      <c r="P816" s="42">
        <f t="shared" si="76"/>
        <v>0</v>
      </c>
      <c r="Q816" s="43">
        <f t="shared" si="77"/>
        <v>780</v>
      </c>
      <c r="R816" s="43">
        <f t="shared" si="78"/>
        <v>13</v>
      </c>
      <c r="U816" s="40"/>
      <c r="V816" s="40"/>
      <c r="W816" s="10"/>
      <c r="X816" s="6"/>
    </row>
    <row r="817" spans="1:24">
      <c r="A817" s="45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465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6">
        <v>2063</v>
      </c>
      <c r="N817" s="41">
        <f t="shared" si="74"/>
        <v>4</v>
      </c>
      <c r="O817" s="42" t="str">
        <f t="shared" si="75"/>
        <v>20</v>
      </c>
      <c r="P817" s="42" t="str">
        <f t="shared" si="76"/>
        <v>63</v>
      </c>
      <c r="Q817" s="43">
        <f t="shared" si="77"/>
        <v>1263</v>
      </c>
      <c r="R817" s="43">
        <f t="shared" si="78"/>
        <v>21.05</v>
      </c>
      <c r="U817" s="40"/>
      <c r="V817" s="40"/>
      <c r="W817" s="10"/>
      <c r="X817" s="6"/>
    </row>
    <row r="818" spans="1:24">
      <c r="A818" s="45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465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6">
        <v>9</v>
      </c>
      <c r="N818" s="41">
        <f t="shared" si="74"/>
        <v>1</v>
      </c>
      <c r="O818" s="42" t="str">
        <f t="shared" si="75"/>
        <v>9</v>
      </c>
      <c r="P818" s="42">
        <f t="shared" si="76"/>
        <v>0</v>
      </c>
      <c r="Q818" s="43">
        <f t="shared" si="77"/>
        <v>540</v>
      </c>
      <c r="R818" s="43">
        <f t="shared" si="78"/>
        <v>9</v>
      </c>
      <c r="U818" s="40"/>
      <c r="V818" s="40"/>
      <c r="W818" s="10"/>
      <c r="X818" s="6"/>
    </row>
    <row r="819" spans="1:24">
      <c r="A819" s="45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465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6">
        <v>6</v>
      </c>
      <c r="N819" s="41">
        <f t="shared" si="74"/>
        <v>1</v>
      </c>
      <c r="O819" s="42" t="str">
        <f t="shared" si="75"/>
        <v>6</v>
      </c>
      <c r="P819" s="42">
        <f t="shared" si="76"/>
        <v>0</v>
      </c>
      <c r="Q819" s="43">
        <f t="shared" si="77"/>
        <v>360</v>
      </c>
      <c r="R819" s="43">
        <f t="shared" si="78"/>
        <v>6</v>
      </c>
      <c r="U819" s="40"/>
      <c r="V819" s="40"/>
      <c r="W819" s="10"/>
      <c r="X819" s="6"/>
    </row>
    <row r="820" spans="1:24">
      <c r="A820" s="45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465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6">
        <v>2245</v>
      </c>
      <c r="N820" s="41">
        <f t="shared" si="74"/>
        <v>4</v>
      </c>
      <c r="O820" s="42" t="str">
        <f t="shared" si="75"/>
        <v>22</v>
      </c>
      <c r="P820" s="42" t="str">
        <f t="shared" si="76"/>
        <v>45</v>
      </c>
      <c r="Q820" s="43">
        <f t="shared" si="77"/>
        <v>1365</v>
      </c>
      <c r="R820" s="43">
        <f t="shared" si="78"/>
        <v>22.75</v>
      </c>
      <c r="U820" s="40"/>
      <c r="V820" s="40"/>
      <c r="W820" s="10"/>
      <c r="X820" s="6"/>
    </row>
    <row r="821" spans="1:24">
      <c r="A821" s="45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6">
        <v>636</v>
      </c>
      <c r="N821" s="41">
        <f t="shared" si="74"/>
        <v>3</v>
      </c>
      <c r="O821" s="42" t="str">
        <f t="shared" si="75"/>
        <v>63</v>
      </c>
      <c r="P821" s="42" t="str">
        <f t="shared" si="76"/>
        <v>6</v>
      </c>
      <c r="Q821" s="43">
        <f t="shared" si="77"/>
        <v>3786</v>
      </c>
      <c r="R821" s="43">
        <f t="shared" si="78"/>
        <v>63.1</v>
      </c>
      <c r="U821" s="40"/>
      <c r="V821" s="40"/>
      <c r="W821" s="10"/>
      <c r="X821" s="6"/>
    </row>
    <row r="822" spans="1:24">
      <c r="A822" s="45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6">
        <v>2854</v>
      </c>
      <c r="N822" s="41">
        <f t="shared" si="74"/>
        <v>4</v>
      </c>
      <c r="O822" s="42" t="str">
        <f t="shared" si="75"/>
        <v>28</v>
      </c>
      <c r="P822" s="42" t="str">
        <f t="shared" si="76"/>
        <v>54</v>
      </c>
      <c r="Q822" s="43">
        <f t="shared" si="77"/>
        <v>1734</v>
      </c>
      <c r="R822" s="43">
        <f t="shared" si="78"/>
        <v>28.9</v>
      </c>
      <c r="U822" s="40"/>
      <c r="V822" s="40"/>
      <c r="W822" s="10"/>
      <c r="X822" s="6"/>
    </row>
    <row r="823" spans="1:24">
      <c r="A823" s="45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6">
        <v>730</v>
      </c>
      <c r="N823" s="41">
        <f t="shared" si="74"/>
        <v>3</v>
      </c>
      <c r="O823" s="42" t="str">
        <f t="shared" si="75"/>
        <v>73</v>
      </c>
      <c r="P823" s="42" t="str">
        <f t="shared" si="76"/>
        <v>0</v>
      </c>
      <c r="Q823" s="43">
        <f t="shared" si="77"/>
        <v>4380</v>
      </c>
      <c r="R823" s="43">
        <f t="shared" si="78"/>
        <v>73</v>
      </c>
      <c r="U823" s="40"/>
      <c r="V823" s="40"/>
      <c r="W823" s="10"/>
      <c r="X823" s="6"/>
    </row>
    <row r="824" spans="1:24">
      <c r="A824" s="45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6">
        <v>2330</v>
      </c>
      <c r="N824" s="41">
        <f t="shared" si="74"/>
        <v>4</v>
      </c>
      <c r="O824" s="42" t="str">
        <f t="shared" si="75"/>
        <v>23</v>
      </c>
      <c r="P824" s="42" t="str">
        <f t="shared" si="76"/>
        <v>30</v>
      </c>
      <c r="Q824" s="43">
        <f t="shared" si="77"/>
        <v>1410</v>
      </c>
      <c r="R824" s="43">
        <f t="shared" si="78"/>
        <v>23.5</v>
      </c>
      <c r="U824" s="40"/>
      <c r="V824" s="40"/>
      <c r="W824" s="10"/>
      <c r="X824" s="6"/>
    </row>
    <row r="825" spans="1:24">
      <c r="A825" s="45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6">
        <v>3724</v>
      </c>
      <c r="N825" s="41">
        <f t="shared" si="74"/>
        <v>4</v>
      </c>
      <c r="O825" s="42" t="str">
        <f t="shared" si="75"/>
        <v>37</v>
      </c>
      <c r="P825" s="42" t="str">
        <f t="shared" si="76"/>
        <v>24</v>
      </c>
      <c r="Q825" s="43">
        <f t="shared" si="77"/>
        <v>2244</v>
      </c>
      <c r="R825" s="43">
        <f t="shared" si="78"/>
        <v>37.4</v>
      </c>
      <c r="U825" s="40"/>
      <c r="V825" s="40"/>
      <c r="W825" s="10"/>
      <c r="X825" s="6"/>
    </row>
    <row r="826" spans="1:24">
      <c r="A826" s="45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6">
        <v>4412</v>
      </c>
      <c r="N826" s="41">
        <f t="shared" si="74"/>
        <v>4</v>
      </c>
      <c r="O826" s="42" t="str">
        <f t="shared" si="75"/>
        <v>44</v>
      </c>
      <c r="P826" s="42" t="str">
        <f t="shared" si="76"/>
        <v>12</v>
      </c>
      <c r="Q826" s="43">
        <f t="shared" si="77"/>
        <v>2652</v>
      </c>
      <c r="R826" s="43">
        <f t="shared" si="78"/>
        <v>44.2</v>
      </c>
      <c r="U826" s="40"/>
      <c r="V826" s="40"/>
      <c r="W826" s="10"/>
      <c r="X826" s="6"/>
    </row>
    <row r="827" spans="1:24">
      <c r="A827" s="45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467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6">
        <v>70</v>
      </c>
      <c r="N827" s="41">
        <f t="shared" si="74"/>
        <v>2</v>
      </c>
      <c r="O827" s="42" t="str">
        <f t="shared" si="75"/>
        <v>70</v>
      </c>
      <c r="P827" s="42">
        <f t="shared" si="76"/>
        <v>0</v>
      </c>
      <c r="Q827" s="43">
        <f t="shared" si="77"/>
        <v>4200</v>
      </c>
      <c r="R827" s="43">
        <f t="shared" si="78"/>
        <v>70</v>
      </c>
      <c r="U827" s="40"/>
      <c r="V827" s="40"/>
      <c r="W827" s="10"/>
      <c r="X827" s="6"/>
    </row>
    <row r="828" spans="1:24">
      <c r="A828" s="45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467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6">
        <v>46</v>
      </c>
      <c r="N828" s="41">
        <f t="shared" si="74"/>
        <v>2</v>
      </c>
      <c r="O828" s="42" t="str">
        <f t="shared" si="75"/>
        <v>46</v>
      </c>
      <c r="P828" s="42">
        <f t="shared" si="76"/>
        <v>0</v>
      </c>
      <c r="Q828" s="43">
        <f t="shared" si="77"/>
        <v>2760</v>
      </c>
      <c r="R828" s="43">
        <f t="shared" si="78"/>
        <v>46</v>
      </c>
      <c r="U828" s="40"/>
      <c r="V828" s="40"/>
      <c r="W828" s="10"/>
      <c r="X828" s="6"/>
    </row>
    <row r="829" spans="1:24">
      <c r="A829" s="45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467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6">
        <v>57</v>
      </c>
      <c r="N829" s="41">
        <f t="shared" si="74"/>
        <v>2</v>
      </c>
      <c r="O829" s="42" t="str">
        <f t="shared" si="75"/>
        <v>57</v>
      </c>
      <c r="P829" s="42">
        <f t="shared" si="76"/>
        <v>0</v>
      </c>
      <c r="Q829" s="43">
        <f t="shared" si="77"/>
        <v>3420</v>
      </c>
      <c r="R829" s="43">
        <f t="shared" si="78"/>
        <v>57</v>
      </c>
      <c r="U829" s="40"/>
      <c r="V829" s="40"/>
      <c r="W829" s="10"/>
      <c r="X829" s="6"/>
    </row>
    <row r="830" spans="1:24">
      <c r="A830" s="45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6">
        <v>4</v>
      </c>
      <c r="N830" s="41">
        <f t="shared" si="74"/>
        <v>1</v>
      </c>
      <c r="O830" s="42" t="str">
        <f t="shared" si="75"/>
        <v>4</v>
      </c>
      <c r="P830" s="42">
        <f t="shared" si="76"/>
        <v>0</v>
      </c>
      <c r="Q830" s="43">
        <f t="shared" si="77"/>
        <v>240</v>
      </c>
      <c r="R830" s="43">
        <f t="shared" si="78"/>
        <v>4</v>
      </c>
      <c r="U830" s="40"/>
      <c r="V830" s="40"/>
      <c r="W830" s="10"/>
      <c r="X830" s="6"/>
    </row>
    <row r="831" spans="1:24">
      <c r="A831" s="45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6">
        <v>257</v>
      </c>
      <c r="N831" s="41">
        <f t="shared" si="74"/>
        <v>3</v>
      </c>
      <c r="O831" s="42" t="str">
        <f t="shared" si="75"/>
        <v>25</v>
      </c>
      <c r="P831" s="42" t="str">
        <f t="shared" si="76"/>
        <v>7</v>
      </c>
      <c r="Q831" s="43">
        <f t="shared" si="77"/>
        <v>1507</v>
      </c>
      <c r="R831" s="43">
        <f t="shared" si="78"/>
        <v>25.116666666666667</v>
      </c>
      <c r="U831" s="40"/>
      <c r="V831" s="40"/>
      <c r="W831" s="10"/>
      <c r="X831" s="6"/>
    </row>
    <row r="832" spans="1:24">
      <c r="A832" s="45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6">
        <v>251</v>
      </c>
      <c r="N832" s="41">
        <f t="shared" si="74"/>
        <v>3</v>
      </c>
      <c r="O832" s="42" t="str">
        <f t="shared" si="75"/>
        <v>25</v>
      </c>
      <c r="P832" s="42" t="str">
        <f t="shared" si="76"/>
        <v>1</v>
      </c>
      <c r="Q832" s="43">
        <f t="shared" si="77"/>
        <v>1501</v>
      </c>
      <c r="R832" s="43">
        <f t="shared" si="78"/>
        <v>25.016666666666666</v>
      </c>
      <c r="U832" s="40"/>
      <c r="V832" s="40"/>
      <c r="W832" s="10"/>
      <c r="X832" s="6"/>
    </row>
    <row r="833" spans="1:24">
      <c r="A833" s="45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6">
        <v>327</v>
      </c>
      <c r="N833" s="41">
        <f t="shared" si="74"/>
        <v>3</v>
      </c>
      <c r="O833" s="42" t="str">
        <f t="shared" si="75"/>
        <v>32</v>
      </c>
      <c r="P833" s="42" t="str">
        <f t="shared" si="76"/>
        <v>7</v>
      </c>
      <c r="Q833" s="43">
        <f t="shared" si="77"/>
        <v>1927</v>
      </c>
      <c r="R833" s="43">
        <f t="shared" si="78"/>
        <v>32.116666666666667</v>
      </c>
      <c r="U833" s="40"/>
      <c r="V833" s="40"/>
      <c r="W833" s="10"/>
      <c r="X833" s="6"/>
    </row>
    <row r="834" spans="1:24">
      <c r="A834" s="45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6">
        <v>19</v>
      </c>
      <c r="N834" s="41">
        <f t="shared" si="74"/>
        <v>2</v>
      </c>
      <c r="O834" s="42" t="str">
        <f t="shared" si="75"/>
        <v>19</v>
      </c>
      <c r="P834" s="42">
        <f t="shared" si="76"/>
        <v>0</v>
      </c>
      <c r="Q834" s="43">
        <f t="shared" si="77"/>
        <v>1140</v>
      </c>
      <c r="R834" s="43">
        <f t="shared" si="78"/>
        <v>19</v>
      </c>
      <c r="U834" s="40"/>
      <c r="V834" s="40"/>
      <c r="W834" s="10"/>
      <c r="X834" s="6"/>
    </row>
    <row r="835" spans="1:24">
      <c r="A835" s="45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6">
        <v>291</v>
      </c>
      <c r="N835" s="41">
        <f t="shared" ref="N835:N898" si="80">LEN($M835)</f>
        <v>3</v>
      </c>
      <c r="O835" s="42" t="str">
        <f t="shared" ref="O835:O898" si="81">IF(N835="1",$M835,IF(N835=2,LEFT($M835,2),LEFT($M835,2)))</f>
        <v>29</v>
      </c>
      <c r="P835" s="42" t="str">
        <f t="shared" ref="P835:P898" si="82">IF(N835&lt;=2,0,MID($M835,3,3))</f>
        <v>1</v>
      </c>
      <c r="Q835" s="43">
        <f t="shared" ref="Q835:Q898" si="83">(O835*60)+P835</f>
        <v>1741</v>
      </c>
      <c r="R835" s="43">
        <f t="shared" ref="R835:R898" si="84">+Q835/60</f>
        <v>29.016666666666666</v>
      </c>
      <c r="U835" s="40"/>
      <c r="V835" s="40"/>
      <c r="W835" s="10"/>
      <c r="X835" s="6"/>
    </row>
    <row r="836" spans="1:24">
      <c r="A836" s="45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6">
        <v>17</v>
      </c>
      <c r="N836" s="41">
        <f t="shared" si="80"/>
        <v>2</v>
      </c>
      <c r="O836" s="42" t="str">
        <f t="shared" si="81"/>
        <v>17</v>
      </c>
      <c r="P836" s="42">
        <f t="shared" si="82"/>
        <v>0</v>
      </c>
      <c r="Q836" s="43">
        <f t="shared" si="83"/>
        <v>1020</v>
      </c>
      <c r="R836" s="43">
        <f t="shared" si="84"/>
        <v>17</v>
      </c>
      <c r="U836" s="40"/>
      <c r="V836" s="40"/>
      <c r="W836" s="10"/>
      <c r="X836" s="6"/>
    </row>
    <row r="837" spans="1:24">
      <c r="A837" s="45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6">
        <v>27</v>
      </c>
      <c r="N837" s="41">
        <f t="shared" si="80"/>
        <v>2</v>
      </c>
      <c r="O837" s="42" t="str">
        <f t="shared" si="81"/>
        <v>27</v>
      </c>
      <c r="P837" s="42">
        <f t="shared" si="82"/>
        <v>0</v>
      </c>
      <c r="Q837" s="43">
        <f t="shared" si="83"/>
        <v>1620</v>
      </c>
      <c r="R837" s="43">
        <f t="shared" si="84"/>
        <v>27</v>
      </c>
      <c r="U837" s="40"/>
      <c r="V837" s="40"/>
      <c r="W837" s="10"/>
      <c r="X837" s="6"/>
    </row>
    <row r="838" spans="1:24">
      <c r="A838" s="45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6">
        <v>42</v>
      </c>
      <c r="N838" s="41">
        <f t="shared" si="80"/>
        <v>2</v>
      </c>
      <c r="O838" s="42" t="str">
        <f t="shared" si="81"/>
        <v>42</v>
      </c>
      <c r="P838" s="42">
        <f t="shared" si="82"/>
        <v>0</v>
      </c>
      <c r="Q838" s="43">
        <f t="shared" si="83"/>
        <v>2520</v>
      </c>
      <c r="R838" s="43">
        <f t="shared" si="84"/>
        <v>42</v>
      </c>
      <c r="U838" s="40"/>
      <c r="V838" s="40"/>
      <c r="W838" s="10"/>
      <c r="X838" s="6"/>
    </row>
    <row r="839" spans="1:24">
      <c r="A839" s="45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454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6">
        <v>444</v>
      </c>
      <c r="N839" s="41">
        <f t="shared" si="80"/>
        <v>3</v>
      </c>
      <c r="O839" s="42" t="str">
        <f t="shared" si="81"/>
        <v>44</v>
      </c>
      <c r="P839" s="42" t="str">
        <f t="shared" si="82"/>
        <v>4</v>
      </c>
      <c r="Q839" s="43">
        <f t="shared" si="83"/>
        <v>2644</v>
      </c>
      <c r="R839" s="43">
        <f t="shared" si="84"/>
        <v>44.06666666666667</v>
      </c>
      <c r="U839" s="40"/>
      <c r="V839" s="40"/>
      <c r="W839" s="10"/>
      <c r="X839" s="6"/>
    </row>
    <row r="840" spans="1:24">
      <c r="A840" s="45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454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6">
        <v>373</v>
      </c>
      <c r="N840" s="41">
        <f t="shared" si="80"/>
        <v>3</v>
      </c>
      <c r="O840" s="42" t="str">
        <f t="shared" si="81"/>
        <v>37</v>
      </c>
      <c r="P840" s="42" t="str">
        <f t="shared" si="82"/>
        <v>3</v>
      </c>
      <c r="Q840" s="43">
        <f t="shared" si="83"/>
        <v>2223</v>
      </c>
      <c r="R840" s="43">
        <f t="shared" si="84"/>
        <v>37.049999999999997</v>
      </c>
      <c r="U840" s="40"/>
      <c r="V840" s="40"/>
      <c r="W840" s="10"/>
      <c r="X840" s="6"/>
    </row>
    <row r="841" spans="1:24">
      <c r="A841" s="45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454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6">
        <v>38</v>
      </c>
      <c r="N841" s="41">
        <f t="shared" si="80"/>
        <v>2</v>
      </c>
      <c r="O841" s="42" t="str">
        <f t="shared" si="81"/>
        <v>38</v>
      </c>
      <c r="P841" s="42">
        <f t="shared" si="82"/>
        <v>0</v>
      </c>
      <c r="Q841" s="43">
        <f t="shared" si="83"/>
        <v>2280</v>
      </c>
      <c r="R841" s="43">
        <f t="shared" si="84"/>
        <v>38</v>
      </c>
      <c r="U841" s="40"/>
      <c r="V841" s="40"/>
      <c r="W841" s="10"/>
      <c r="X841" s="6"/>
    </row>
    <row r="842" spans="1:24">
      <c r="A842" s="45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454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6">
        <v>301</v>
      </c>
      <c r="N842" s="41">
        <f t="shared" si="80"/>
        <v>3</v>
      </c>
      <c r="O842" s="42" t="str">
        <f t="shared" si="81"/>
        <v>30</v>
      </c>
      <c r="P842" s="42" t="str">
        <f t="shared" si="82"/>
        <v>1</v>
      </c>
      <c r="Q842" s="43">
        <f t="shared" si="83"/>
        <v>1801</v>
      </c>
      <c r="R842" s="43">
        <f t="shared" si="84"/>
        <v>30.016666666666666</v>
      </c>
      <c r="U842" s="40"/>
      <c r="V842" s="40"/>
      <c r="W842" s="10"/>
      <c r="X842" s="6"/>
    </row>
    <row r="843" spans="1:24">
      <c r="A843" s="45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454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6">
        <v>103</v>
      </c>
      <c r="N843" s="41">
        <f t="shared" si="80"/>
        <v>3</v>
      </c>
      <c r="O843" s="42" t="str">
        <f t="shared" si="81"/>
        <v>10</v>
      </c>
      <c r="P843" s="42" t="str">
        <f t="shared" si="82"/>
        <v>3</v>
      </c>
      <c r="Q843" s="43">
        <f t="shared" si="83"/>
        <v>603</v>
      </c>
      <c r="R843" s="43">
        <f t="shared" si="84"/>
        <v>10.050000000000001</v>
      </c>
      <c r="U843" s="40"/>
      <c r="V843" s="40"/>
      <c r="W843" s="10"/>
      <c r="X843" s="6"/>
    </row>
    <row r="844" spans="1:24">
      <c r="A844" s="45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454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6">
        <v>428</v>
      </c>
      <c r="N844" s="41">
        <f t="shared" si="80"/>
        <v>3</v>
      </c>
      <c r="O844" s="42" t="str">
        <f t="shared" si="81"/>
        <v>42</v>
      </c>
      <c r="P844" s="42" t="str">
        <f t="shared" si="82"/>
        <v>8</v>
      </c>
      <c r="Q844" s="43">
        <f t="shared" si="83"/>
        <v>2528</v>
      </c>
      <c r="R844" s="43">
        <f t="shared" si="84"/>
        <v>42.133333333333333</v>
      </c>
      <c r="U844" s="40"/>
      <c r="V844" s="40"/>
      <c r="W844" s="10"/>
      <c r="X844" s="6"/>
    </row>
    <row r="845" spans="1:24">
      <c r="A845" s="45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454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6">
        <v>469</v>
      </c>
      <c r="N845" s="41">
        <f t="shared" si="80"/>
        <v>3</v>
      </c>
      <c r="O845" s="42" t="str">
        <f t="shared" si="81"/>
        <v>46</v>
      </c>
      <c r="P845" s="42" t="str">
        <f t="shared" si="82"/>
        <v>9</v>
      </c>
      <c r="Q845" s="43">
        <f t="shared" si="83"/>
        <v>2769</v>
      </c>
      <c r="R845" s="43">
        <f t="shared" si="84"/>
        <v>46.15</v>
      </c>
      <c r="U845" s="40"/>
      <c r="V845" s="40"/>
      <c r="W845" s="10"/>
      <c r="X845" s="6"/>
    </row>
    <row r="846" spans="1:24">
      <c r="A846" s="45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454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6">
        <v>411</v>
      </c>
      <c r="N846" s="41">
        <f t="shared" si="80"/>
        <v>3</v>
      </c>
      <c r="O846" s="42" t="str">
        <f t="shared" si="81"/>
        <v>41</v>
      </c>
      <c r="P846" s="42" t="str">
        <f t="shared" si="82"/>
        <v>1</v>
      </c>
      <c r="Q846" s="43">
        <f t="shared" si="83"/>
        <v>2461</v>
      </c>
      <c r="R846" s="43">
        <f t="shared" si="84"/>
        <v>41.016666666666666</v>
      </c>
      <c r="U846" s="40"/>
      <c r="V846" s="40"/>
      <c r="W846" s="10"/>
      <c r="X846" s="6"/>
    </row>
    <row r="847" spans="1:24">
      <c r="A847" s="45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454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6">
        <v>347</v>
      </c>
      <c r="N847" s="41">
        <f t="shared" si="80"/>
        <v>3</v>
      </c>
      <c r="O847" s="42" t="str">
        <f t="shared" si="81"/>
        <v>34</v>
      </c>
      <c r="P847" s="42" t="str">
        <f t="shared" si="82"/>
        <v>7</v>
      </c>
      <c r="Q847" s="43">
        <f t="shared" si="83"/>
        <v>2047</v>
      </c>
      <c r="R847" s="43">
        <f t="shared" si="84"/>
        <v>34.116666666666667</v>
      </c>
      <c r="U847" s="40"/>
      <c r="V847" s="40"/>
      <c r="W847" s="10"/>
      <c r="X847" s="6"/>
    </row>
    <row r="848" spans="1:24">
      <c r="A848" s="45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454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6">
        <v>411</v>
      </c>
      <c r="N848" s="41">
        <f t="shared" si="80"/>
        <v>3</v>
      </c>
      <c r="O848" s="42" t="str">
        <f t="shared" si="81"/>
        <v>41</v>
      </c>
      <c r="P848" s="42" t="str">
        <f t="shared" si="82"/>
        <v>1</v>
      </c>
      <c r="Q848" s="43">
        <f t="shared" si="83"/>
        <v>2461</v>
      </c>
      <c r="R848" s="43">
        <f t="shared" si="84"/>
        <v>41.016666666666666</v>
      </c>
      <c r="U848" s="40"/>
      <c r="V848" s="40"/>
      <c r="W848" s="10"/>
      <c r="X848" s="6"/>
    </row>
    <row r="849" spans="1:24">
      <c r="A849" s="45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454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6">
        <v>376</v>
      </c>
      <c r="N849" s="41">
        <f t="shared" si="80"/>
        <v>3</v>
      </c>
      <c r="O849" s="42" t="str">
        <f t="shared" si="81"/>
        <v>37</v>
      </c>
      <c r="P849" s="42" t="str">
        <f t="shared" si="82"/>
        <v>6</v>
      </c>
      <c r="Q849" s="43">
        <f t="shared" si="83"/>
        <v>2226</v>
      </c>
      <c r="R849" s="43">
        <f t="shared" si="84"/>
        <v>37.1</v>
      </c>
      <c r="U849" s="40"/>
      <c r="V849" s="40"/>
      <c r="W849" s="10"/>
      <c r="X849" s="6"/>
    </row>
    <row r="850" spans="1:24">
      <c r="A850" s="45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469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6">
        <v>109</v>
      </c>
      <c r="N850" s="41">
        <f t="shared" si="80"/>
        <v>3</v>
      </c>
      <c r="O850" s="42" t="str">
        <f t="shared" si="81"/>
        <v>10</v>
      </c>
      <c r="P850" s="42" t="str">
        <f t="shared" si="82"/>
        <v>9</v>
      </c>
      <c r="Q850" s="43">
        <f t="shared" si="83"/>
        <v>609</v>
      </c>
      <c r="R850" s="43">
        <f t="shared" si="84"/>
        <v>10.15</v>
      </c>
      <c r="U850" s="40"/>
      <c r="V850" s="40"/>
      <c r="W850" s="10"/>
      <c r="X850" s="6"/>
    </row>
    <row r="851" spans="1:24">
      <c r="A851" s="45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469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6">
        <v>536</v>
      </c>
      <c r="N851" s="41">
        <f t="shared" si="80"/>
        <v>3</v>
      </c>
      <c r="O851" s="42" t="str">
        <f t="shared" si="81"/>
        <v>53</v>
      </c>
      <c r="P851" s="42" t="str">
        <f t="shared" si="82"/>
        <v>6</v>
      </c>
      <c r="Q851" s="43">
        <f t="shared" si="83"/>
        <v>3186</v>
      </c>
      <c r="R851" s="43">
        <f t="shared" si="84"/>
        <v>53.1</v>
      </c>
      <c r="U851" s="40"/>
      <c r="V851" s="40"/>
      <c r="W851" s="10"/>
      <c r="X851" s="6"/>
    </row>
    <row r="852" spans="1:24">
      <c r="A852" s="45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469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6">
        <v>476</v>
      </c>
      <c r="N852" s="41">
        <f t="shared" si="80"/>
        <v>3</v>
      </c>
      <c r="O852" s="42" t="str">
        <f t="shared" si="81"/>
        <v>47</v>
      </c>
      <c r="P852" s="42" t="str">
        <f t="shared" si="82"/>
        <v>6</v>
      </c>
      <c r="Q852" s="43">
        <f t="shared" si="83"/>
        <v>2826</v>
      </c>
      <c r="R852" s="43">
        <f t="shared" si="84"/>
        <v>47.1</v>
      </c>
      <c r="U852" s="40"/>
      <c r="V852" s="40"/>
      <c r="W852" s="10"/>
      <c r="X852" s="6"/>
    </row>
    <row r="853" spans="1:24">
      <c r="A853" s="45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469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6">
        <v>195</v>
      </c>
      <c r="N853" s="41">
        <f t="shared" si="80"/>
        <v>3</v>
      </c>
      <c r="O853" s="42" t="str">
        <f t="shared" si="81"/>
        <v>19</v>
      </c>
      <c r="P853" s="42" t="str">
        <f t="shared" si="82"/>
        <v>5</v>
      </c>
      <c r="Q853" s="43">
        <f t="shared" si="83"/>
        <v>1145</v>
      </c>
      <c r="R853" s="43">
        <f t="shared" si="84"/>
        <v>19.083333333333332</v>
      </c>
      <c r="U853" s="40"/>
      <c r="V853" s="40"/>
      <c r="W853" s="10"/>
      <c r="X853" s="6"/>
    </row>
    <row r="854" spans="1:24">
      <c r="A854" s="45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469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6">
        <v>317</v>
      </c>
      <c r="N854" s="41">
        <f t="shared" si="80"/>
        <v>3</v>
      </c>
      <c r="O854" s="42" t="str">
        <f t="shared" si="81"/>
        <v>31</v>
      </c>
      <c r="P854" s="42" t="str">
        <f t="shared" si="82"/>
        <v>7</v>
      </c>
      <c r="Q854" s="43">
        <f t="shared" si="83"/>
        <v>1867</v>
      </c>
      <c r="R854" s="43">
        <f t="shared" si="84"/>
        <v>31.116666666666667</v>
      </c>
      <c r="U854" s="40"/>
      <c r="V854" s="40"/>
      <c r="W854" s="10"/>
      <c r="X854" s="6"/>
    </row>
    <row r="855" spans="1:24">
      <c r="A855" s="45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469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6">
        <v>58</v>
      </c>
      <c r="N855" s="41">
        <f t="shared" si="80"/>
        <v>2</v>
      </c>
      <c r="O855" s="42" t="str">
        <f t="shared" si="81"/>
        <v>58</v>
      </c>
      <c r="P855" s="42">
        <f t="shared" si="82"/>
        <v>0</v>
      </c>
      <c r="Q855" s="43">
        <f t="shared" si="83"/>
        <v>3480</v>
      </c>
      <c r="R855" s="43">
        <f t="shared" si="84"/>
        <v>58</v>
      </c>
      <c r="U855" s="40"/>
      <c r="V855" s="40"/>
      <c r="W855" s="10"/>
      <c r="X855" s="6"/>
    </row>
    <row r="856" spans="1:24">
      <c r="A856" s="45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469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6">
        <v>46</v>
      </c>
      <c r="N856" s="41">
        <f t="shared" si="80"/>
        <v>2</v>
      </c>
      <c r="O856" s="42" t="str">
        <f t="shared" si="81"/>
        <v>46</v>
      </c>
      <c r="P856" s="42">
        <f t="shared" si="82"/>
        <v>0</v>
      </c>
      <c r="Q856" s="43">
        <f t="shared" si="83"/>
        <v>2760</v>
      </c>
      <c r="R856" s="43">
        <f t="shared" si="84"/>
        <v>46</v>
      </c>
      <c r="U856" s="40"/>
      <c r="V856" s="40"/>
      <c r="W856" s="10"/>
      <c r="X856" s="6"/>
    </row>
    <row r="857" spans="1:24">
      <c r="A857" s="45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469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6">
        <v>385</v>
      </c>
      <c r="N857" s="41">
        <f t="shared" si="80"/>
        <v>3</v>
      </c>
      <c r="O857" s="42" t="str">
        <f t="shared" si="81"/>
        <v>38</v>
      </c>
      <c r="P857" s="42" t="str">
        <f t="shared" si="82"/>
        <v>5</v>
      </c>
      <c r="Q857" s="43">
        <f t="shared" si="83"/>
        <v>2285</v>
      </c>
      <c r="R857" s="43">
        <f t="shared" si="84"/>
        <v>38.083333333333336</v>
      </c>
      <c r="U857" s="40"/>
      <c r="V857" s="40"/>
      <c r="W857" s="10"/>
      <c r="X857" s="6"/>
    </row>
    <row r="858" spans="1:24">
      <c r="A858" s="45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6">
        <v>53</v>
      </c>
      <c r="N858" s="41">
        <f t="shared" si="80"/>
        <v>2</v>
      </c>
      <c r="O858" s="42" t="str">
        <f t="shared" si="81"/>
        <v>53</v>
      </c>
      <c r="P858" s="42">
        <f t="shared" si="82"/>
        <v>0</v>
      </c>
      <c r="Q858" s="43">
        <f t="shared" si="83"/>
        <v>3180</v>
      </c>
      <c r="R858" s="43">
        <f t="shared" si="84"/>
        <v>53</v>
      </c>
      <c r="U858" s="40"/>
      <c r="V858" s="40"/>
      <c r="W858" s="10"/>
      <c r="X858" s="6"/>
    </row>
    <row r="859" spans="1:24">
      <c r="A859" s="45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6">
        <v>117</v>
      </c>
      <c r="N859" s="41">
        <f t="shared" si="80"/>
        <v>3</v>
      </c>
      <c r="O859" s="42" t="str">
        <f t="shared" si="81"/>
        <v>11</v>
      </c>
      <c r="P859" s="42" t="str">
        <f t="shared" si="82"/>
        <v>7</v>
      </c>
      <c r="Q859" s="43">
        <f t="shared" si="83"/>
        <v>667</v>
      </c>
      <c r="R859" s="43">
        <f t="shared" si="84"/>
        <v>11.116666666666667</v>
      </c>
      <c r="U859" s="40"/>
      <c r="V859" s="40"/>
      <c r="W859" s="10"/>
      <c r="X859" s="6"/>
    </row>
    <row r="860" spans="1:24">
      <c r="A860" s="45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6">
        <v>156</v>
      </c>
      <c r="N860" s="41">
        <f t="shared" si="80"/>
        <v>3</v>
      </c>
      <c r="O860" s="42" t="str">
        <f t="shared" si="81"/>
        <v>15</v>
      </c>
      <c r="P860" s="42" t="str">
        <f t="shared" si="82"/>
        <v>6</v>
      </c>
      <c r="Q860" s="43">
        <f t="shared" si="83"/>
        <v>906</v>
      </c>
      <c r="R860" s="43">
        <f t="shared" si="84"/>
        <v>15.1</v>
      </c>
      <c r="U860" s="40"/>
      <c r="V860" s="40"/>
      <c r="W860" s="10"/>
      <c r="X860" s="6"/>
    </row>
    <row r="861" spans="1:24">
      <c r="A861" s="45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6">
        <v>96</v>
      </c>
      <c r="N861" s="41">
        <f t="shared" si="80"/>
        <v>2</v>
      </c>
      <c r="O861" s="42" t="str">
        <f t="shared" si="81"/>
        <v>96</v>
      </c>
      <c r="P861" s="42">
        <f t="shared" si="82"/>
        <v>0</v>
      </c>
      <c r="Q861" s="43">
        <f t="shared" si="83"/>
        <v>5760</v>
      </c>
      <c r="R861" s="43">
        <f t="shared" si="84"/>
        <v>96</v>
      </c>
      <c r="U861" s="40"/>
      <c r="V861" s="40"/>
      <c r="W861" s="10"/>
      <c r="X861" s="6"/>
    </row>
    <row r="862" spans="1:24">
      <c r="A862" s="45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6">
        <v>35</v>
      </c>
      <c r="N862" s="41">
        <f t="shared" si="80"/>
        <v>2</v>
      </c>
      <c r="O862" s="42" t="str">
        <f t="shared" si="81"/>
        <v>35</v>
      </c>
      <c r="P862" s="42">
        <f t="shared" si="82"/>
        <v>0</v>
      </c>
      <c r="Q862" s="43">
        <f t="shared" si="83"/>
        <v>2100</v>
      </c>
      <c r="R862" s="43">
        <f t="shared" si="84"/>
        <v>35</v>
      </c>
      <c r="U862" s="40"/>
      <c r="V862" s="40"/>
      <c r="W862" s="10"/>
      <c r="X862" s="6"/>
    </row>
    <row r="863" spans="1:24">
      <c r="A863" s="45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6">
        <v>87</v>
      </c>
      <c r="N863" s="41">
        <f t="shared" si="80"/>
        <v>2</v>
      </c>
      <c r="O863" s="42" t="str">
        <f t="shared" si="81"/>
        <v>87</v>
      </c>
      <c r="P863" s="42">
        <f t="shared" si="82"/>
        <v>0</v>
      </c>
      <c r="Q863" s="43">
        <f t="shared" si="83"/>
        <v>5220</v>
      </c>
      <c r="R863" s="43">
        <f t="shared" si="84"/>
        <v>87</v>
      </c>
      <c r="U863" s="40"/>
      <c r="V863" s="40"/>
      <c r="W863" s="10"/>
      <c r="X863" s="6"/>
    </row>
    <row r="864" spans="1:24">
      <c r="A864" s="45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6">
        <v>24</v>
      </c>
      <c r="N864" s="41">
        <f t="shared" si="80"/>
        <v>2</v>
      </c>
      <c r="O864" s="42" t="str">
        <f t="shared" si="81"/>
        <v>24</v>
      </c>
      <c r="P864" s="42">
        <f t="shared" si="82"/>
        <v>0</v>
      </c>
      <c r="Q864" s="43">
        <f t="shared" si="83"/>
        <v>1440</v>
      </c>
      <c r="R864" s="43">
        <f t="shared" si="84"/>
        <v>24</v>
      </c>
      <c r="U864" s="40"/>
      <c r="V864" s="40"/>
      <c r="W864" s="10"/>
      <c r="X864" s="6"/>
    </row>
    <row r="865" spans="1:24">
      <c r="A865" s="45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6">
        <v>101</v>
      </c>
      <c r="N865" s="41">
        <f t="shared" si="80"/>
        <v>3</v>
      </c>
      <c r="O865" s="42" t="str">
        <f t="shared" si="81"/>
        <v>10</v>
      </c>
      <c r="P865" s="42" t="str">
        <f t="shared" si="82"/>
        <v>1</v>
      </c>
      <c r="Q865" s="43">
        <f t="shared" si="83"/>
        <v>601</v>
      </c>
      <c r="R865" s="43">
        <f t="shared" si="84"/>
        <v>10.016666666666667</v>
      </c>
      <c r="U865" s="40"/>
      <c r="V865" s="40"/>
      <c r="W865" s="10"/>
      <c r="X865" s="6"/>
    </row>
    <row r="866" spans="1:24">
      <c r="A866" s="45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6">
        <v>144</v>
      </c>
      <c r="N866" s="41">
        <f t="shared" si="80"/>
        <v>3</v>
      </c>
      <c r="O866" s="42" t="str">
        <f t="shared" si="81"/>
        <v>14</v>
      </c>
      <c r="P866" s="42" t="str">
        <f t="shared" si="82"/>
        <v>4</v>
      </c>
      <c r="Q866" s="43">
        <f t="shared" si="83"/>
        <v>844</v>
      </c>
      <c r="R866" s="43">
        <f t="shared" si="84"/>
        <v>14.066666666666666</v>
      </c>
      <c r="U866" s="40"/>
      <c r="V866" s="40"/>
      <c r="W866" s="10"/>
      <c r="X866" s="6"/>
    </row>
    <row r="867" spans="1:24">
      <c r="A867" s="45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6">
        <v>105</v>
      </c>
      <c r="N867" s="41">
        <f t="shared" si="80"/>
        <v>3</v>
      </c>
      <c r="O867" s="42" t="str">
        <f t="shared" si="81"/>
        <v>10</v>
      </c>
      <c r="P867" s="42" t="str">
        <f t="shared" si="82"/>
        <v>5</v>
      </c>
      <c r="Q867" s="43">
        <f t="shared" si="83"/>
        <v>605</v>
      </c>
      <c r="R867" s="43">
        <f t="shared" si="84"/>
        <v>10.083333333333334</v>
      </c>
      <c r="U867" s="40"/>
      <c r="V867" s="40"/>
      <c r="W867" s="10"/>
      <c r="X867" s="6"/>
    </row>
    <row r="868" spans="1:24">
      <c r="A868" s="45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6">
        <v>122</v>
      </c>
      <c r="N868" s="41">
        <f t="shared" si="80"/>
        <v>3</v>
      </c>
      <c r="O868" s="42" t="str">
        <f t="shared" si="81"/>
        <v>12</v>
      </c>
      <c r="P868" s="42" t="str">
        <f t="shared" si="82"/>
        <v>2</v>
      </c>
      <c r="Q868" s="43">
        <f t="shared" si="83"/>
        <v>722</v>
      </c>
      <c r="R868" s="43">
        <f t="shared" si="84"/>
        <v>12.033333333333333</v>
      </c>
      <c r="U868" s="40"/>
      <c r="V868" s="40"/>
      <c r="W868" s="10"/>
      <c r="X868" s="6"/>
    </row>
    <row r="869" spans="1:24">
      <c r="A869" s="45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6">
        <v>1530</v>
      </c>
      <c r="N869" s="41">
        <f t="shared" si="80"/>
        <v>4</v>
      </c>
      <c r="O869" s="42" t="str">
        <f t="shared" si="81"/>
        <v>15</v>
      </c>
      <c r="P869" s="42" t="str">
        <f t="shared" si="82"/>
        <v>30</v>
      </c>
      <c r="Q869" s="43">
        <f t="shared" si="83"/>
        <v>930</v>
      </c>
      <c r="R869" s="43">
        <f t="shared" si="84"/>
        <v>15.5</v>
      </c>
      <c r="U869" s="40"/>
      <c r="V869" s="40"/>
      <c r="W869" s="10"/>
      <c r="X869" s="6"/>
    </row>
    <row r="870" spans="1:24">
      <c r="A870" s="45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6">
        <v>4742</v>
      </c>
      <c r="N870" s="41">
        <f t="shared" si="80"/>
        <v>4</v>
      </c>
      <c r="O870" s="42" t="str">
        <f t="shared" si="81"/>
        <v>47</v>
      </c>
      <c r="P870" s="42" t="str">
        <f t="shared" si="82"/>
        <v>42</v>
      </c>
      <c r="Q870" s="43">
        <f t="shared" si="83"/>
        <v>2862</v>
      </c>
      <c r="R870" s="43">
        <f t="shared" si="84"/>
        <v>47.7</v>
      </c>
      <c r="U870" s="40"/>
      <c r="V870" s="40"/>
      <c r="W870" s="10"/>
      <c r="X870" s="6"/>
    </row>
    <row r="871" spans="1:24">
      <c r="A871" s="45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6">
        <v>3542</v>
      </c>
      <c r="N871" s="41">
        <f t="shared" si="80"/>
        <v>4</v>
      </c>
      <c r="O871" s="42" t="str">
        <f t="shared" si="81"/>
        <v>35</v>
      </c>
      <c r="P871" s="42" t="str">
        <f t="shared" si="82"/>
        <v>42</v>
      </c>
      <c r="Q871" s="43">
        <f t="shared" si="83"/>
        <v>2142</v>
      </c>
      <c r="R871" s="43">
        <f t="shared" si="84"/>
        <v>35.700000000000003</v>
      </c>
      <c r="U871" s="40"/>
      <c r="V871" s="40"/>
      <c r="W871" s="10"/>
      <c r="X871" s="6"/>
    </row>
    <row r="872" spans="1:24">
      <c r="A872" s="45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6">
        <v>50</v>
      </c>
      <c r="N872" s="41">
        <f t="shared" si="80"/>
        <v>2</v>
      </c>
      <c r="O872" s="42" t="str">
        <f t="shared" si="81"/>
        <v>50</v>
      </c>
      <c r="P872" s="42">
        <f t="shared" si="82"/>
        <v>0</v>
      </c>
      <c r="Q872" s="43">
        <f t="shared" si="83"/>
        <v>3000</v>
      </c>
      <c r="R872" s="43">
        <f t="shared" si="84"/>
        <v>50</v>
      </c>
      <c r="U872" s="40"/>
      <c r="V872" s="40"/>
      <c r="W872" s="10"/>
      <c r="X872" s="6"/>
    </row>
    <row r="873" spans="1:24">
      <c r="A873" s="45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6">
        <v>4936</v>
      </c>
      <c r="N873" s="41">
        <f t="shared" si="80"/>
        <v>4</v>
      </c>
      <c r="O873" s="42" t="str">
        <f t="shared" si="81"/>
        <v>49</v>
      </c>
      <c r="P873" s="42" t="str">
        <f t="shared" si="82"/>
        <v>36</v>
      </c>
      <c r="Q873" s="43">
        <f t="shared" si="83"/>
        <v>2976</v>
      </c>
      <c r="R873" s="43">
        <f t="shared" si="84"/>
        <v>49.6</v>
      </c>
      <c r="U873" s="40"/>
      <c r="V873" s="40"/>
      <c r="W873" s="10"/>
      <c r="X873" s="6"/>
    </row>
    <row r="874" spans="1:24">
      <c r="A874" s="45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6">
        <v>230</v>
      </c>
      <c r="N874" s="41">
        <f t="shared" si="80"/>
        <v>3</v>
      </c>
      <c r="O874" s="42" t="str">
        <f t="shared" si="81"/>
        <v>23</v>
      </c>
      <c r="P874" s="42" t="str">
        <f t="shared" si="82"/>
        <v>0</v>
      </c>
      <c r="Q874" s="43">
        <f t="shared" si="83"/>
        <v>1380</v>
      </c>
      <c r="R874" s="43">
        <f t="shared" si="84"/>
        <v>23</v>
      </c>
      <c r="U874" s="40"/>
      <c r="V874" s="40"/>
      <c r="W874" s="10"/>
      <c r="X874" s="6"/>
    </row>
    <row r="875" spans="1:24">
      <c r="A875" s="45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6">
        <v>5042</v>
      </c>
      <c r="N875" s="41">
        <f t="shared" si="80"/>
        <v>4</v>
      </c>
      <c r="O875" s="42" t="str">
        <f t="shared" si="81"/>
        <v>50</v>
      </c>
      <c r="P875" s="42" t="str">
        <f t="shared" si="82"/>
        <v>42</v>
      </c>
      <c r="Q875" s="43">
        <f t="shared" si="83"/>
        <v>3042</v>
      </c>
      <c r="R875" s="43">
        <f t="shared" si="84"/>
        <v>50.7</v>
      </c>
      <c r="U875" s="40"/>
      <c r="V875" s="40"/>
      <c r="W875" s="10"/>
      <c r="X875" s="6"/>
    </row>
    <row r="876" spans="1:24">
      <c r="A876" s="45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6">
        <v>12</v>
      </c>
      <c r="N876" s="41">
        <f t="shared" si="80"/>
        <v>2</v>
      </c>
      <c r="O876" s="42" t="str">
        <f t="shared" si="81"/>
        <v>12</v>
      </c>
      <c r="P876" s="42">
        <f t="shared" si="82"/>
        <v>0</v>
      </c>
      <c r="Q876" s="43">
        <f t="shared" si="83"/>
        <v>720</v>
      </c>
      <c r="R876" s="43">
        <f t="shared" si="84"/>
        <v>12</v>
      </c>
      <c r="U876" s="40"/>
      <c r="V876" s="40"/>
      <c r="W876" s="10"/>
      <c r="X876" s="6"/>
    </row>
    <row r="877" spans="1:24">
      <c r="A877" s="45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6">
        <v>12</v>
      </c>
      <c r="N877" s="41">
        <f t="shared" si="80"/>
        <v>2</v>
      </c>
      <c r="O877" s="42" t="str">
        <f t="shared" si="81"/>
        <v>12</v>
      </c>
      <c r="P877" s="42">
        <f t="shared" si="82"/>
        <v>0</v>
      </c>
      <c r="Q877" s="43">
        <f t="shared" si="83"/>
        <v>720</v>
      </c>
      <c r="R877" s="43">
        <f t="shared" si="84"/>
        <v>12</v>
      </c>
      <c r="U877" s="40"/>
      <c r="V877" s="40"/>
      <c r="W877" s="10"/>
      <c r="X877" s="6"/>
    </row>
    <row r="878" spans="1:24">
      <c r="A878" s="45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6">
        <v>12</v>
      </c>
      <c r="N878" s="41">
        <f t="shared" si="80"/>
        <v>2</v>
      </c>
      <c r="O878" s="42" t="str">
        <f t="shared" si="81"/>
        <v>12</v>
      </c>
      <c r="P878" s="42">
        <f t="shared" si="82"/>
        <v>0</v>
      </c>
      <c r="Q878" s="43">
        <f t="shared" si="83"/>
        <v>720</v>
      </c>
      <c r="R878" s="43">
        <f t="shared" si="84"/>
        <v>12</v>
      </c>
      <c r="U878" s="40"/>
      <c r="V878" s="40"/>
      <c r="W878" s="10"/>
      <c r="X878" s="6"/>
    </row>
    <row r="879" spans="1:24">
      <c r="A879" s="45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6">
        <v>12</v>
      </c>
      <c r="N879" s="41">
        <f t="shared" si="80"/>
        <v>2</v>
      </c>
      <c r="O879" s="42" t="str">
        <f t="shared" si="81"/>
        <v>12</v>
      </c>
      <c r="P879" s="42">
        <f t="shared" si="82"/>
        <v>0</v>
      </c>
      <c r="Q879" s="43">
        <f t="shared" si="83"/>
        <v>720</v>
      </c>
      <c r="R879" s="43">
        <f t="shared" si="84"/>
        <v>12</v>
      </c>
      <c r="U879" s="40"/>
      <c r="V879" s="40"/>
      <c r="W879" s="10"/>
      <c r="X879" s="6"/>
    </row>
    <row r="880" spans="1:24">
      <c r="A880" s="45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457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6">
        <v>7030</v>
      </c>
      <c r="N880" s="41">
        <f t="shared" si="80"/>
        <v>4</v>
      </c>
      <c r="O880" s="42" t="str">
        <f t="shared" si="81"/>
        <v>70</v>
      </c>
      <c r="P880" s="42" t="str">
        <f t="shared" si="82"/>
        <v>30</v>
      </c>
      <c r="Q880" s="43">
        <f t="shared" si="83"/>
        <v>4230</v>
      </c>
      <c r="R880" s="43">
        <f t="shared" si="84"/>
        <v>70.5</v>
      </c>
      <c r="U880" s="40"/>
      <c r="V880" s="40"/>
      <c r="W880" s="10"/>
      <c r="X880" s="6"/>
    </row>
    <row r="881" spans="1:24">
      <c r="A881" s="45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457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6">
        <v>2730</v>
      </c>
      <c r="N881" s="41">
        <f t="shared" si="80"/>
        <v>4</v>
      </c>
      <c r="O881" s="42" t="str">
        <f t="shared" si="81"/>
        <v>27</v>
      </c>
      <c r="P881" s="42" t="str">
        <f t="shared" si="82"/>
        <v>30</v>
      </c>
      <c r="Q881" s="43">
        <f t="shared" si="83"/>
        <v>1650</v>
      </c>
      <c r="R881" s="43">
        <f t="shared" si="84"/>
        <v>27.5</v>
      </c>
      <c r="U881" s="40"/>
      <c r="V881" s="40"/>
      <c r="W881" s="10"/>
      <c r="X881" s="6"/>
    </row>
    <row r="882" spans="1:24">
      <c r="A882" s="45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457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6">
        <v>6430</v>
      </c>
      <c r="N882" s="41">
        <f t="shared" si="80"/>
        <v>4</v>
      </c>
      <c r="O882" s="42" t="str">
        <f t="shared" si="81"/>
        <v>64</v>
      </c>
      <c r="P882" s="42" t="str">
        <f t="shared" si="82"/>
        <v>30</v>
      </c>
      <c r="Q882" s="43">
        <f t="shared" si="83"/>
        <v>3870</v>
      </c>
      <c r="R882" s="43">
        <f t="shared" si="84"/>
        <v>64.5</v>
      </c>
      <c r="U882" s="40"/>
      <c r="V882" s="40"/>
      <c r="W882" s="10"/>
      <c r="X882" s="6"/>
    </row>
    <row r="883" spans="1:24">
      <c r="A883" s="45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457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6">
        <v>7030</v>
      </c>
      <c r="N883" s="41">
        <f t="shared" si="80"/>
        <v>4</v>
      </c>
      <c r="O883" s="42" t="str">
        <f t="shared" si="81"/>
        <v>70</v>
      </c>
      <c r="P883" s="42" t="str">
        <f t="shared" si="82"/>
        <v>30</v>
      </c>
      <c r="Q883" s="43">
        <f t="shared" si="83"/>
        <v>4230</v>
      </c>
      <c r="R883" s="43">
        <f t="shared" si="84"/>
        <v>70.5</v>
      </c>
      <c r="U883" s="40"/>
      <c r="V883" s="40"/>
      <c r="W883" s="10"/>
      <c r="X883" s="6"/>
    </row>
    <row r="884" spans="1:24">
      <c r="A884" s="45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457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6">
        <v>64</v>
      </c>
      <c r="N884" s="41">
        <f t="shared" si="80"/>
        <v>2</v>
      </c>
      <c r="O884" s="42" t="str">
        <f t="shared" si="81"/>
        <v>64</v>
      </c>
      <c r="P884" s="42">
        <f t="shared" si="82"/>
        <v>0</v>
      </c>
      <c r="Q884" s="43">
        <f t="shared" si="83"/>
        <v>3840</v>
      </c>
      <c r="R884" s="43">
        <f t="shared" si="84"/>
        <v>64</v>
      </c>
      <c r="U884" s="40"/>
      <c r="V884" s="40"/>
      <c r="W884" s="10"/>
      <c r="X884" s="6"/>
    </row>
    <row r="885" spans="1:24">
      <c r="A885" s="45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469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6">
        <v>49</v>
      </c>
      <c r="N885" s="41">
        <f t="shared" si="80"/>
        <v>2</v>
      </c>
      <c r="O885" s="42" t="str">
        <f t="shared" si="81"/>
        <v>49</v>
      </c>
      <c r="P885" s="42">
        <f t="shared" si="82"/>
        <v>0</v>
      </c>
      <c r="Q885" s="43">
        <f t="shared" si="83"/>
        <v>2940</v>
      </c>
      <c r="R885" s="43">
        <f t="shared" si="84"/>
        <v>49</v>
      </c>
      <c r="U885" s="40"/>
      <c r="V885" s="40"/>
      <c r="W885" s="10"/>
      <c r="X885" s="6"/>
    </row>
    <row r="886" spans="1:24">
      <c r="A886" s="45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469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6">
        <v>2524</v>
      </c>
      <c r="N886" s="41">
        <f t="shared" si="80"/>
        <v>4</v>
      </c>
      <c r="O886" s="42" t="str">
        <f t="shared" si="81"/>
        <v>25</v>
      </c>
      <c r="P886" s="42" t="str">
        <f t="shared" si="82"/>
        <v>24</v>
      </c>
      <c r="Q886" s="43">
        <f t="shared" si="83"/>
        <v>1524</v>
      </c>
      <c r="R886" s="43">
        <f t="shared" si="84"/>
        <v>25.4</v>
      </c>
      <c r="U886" s="40"/>
      <c r="V886" s="40"/>
      <c r="W886" s="10"/>
      <c r="X886" s="6"/>
    </row>
    <row r="887" spans="1:24">
      <c r="A887" s="45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469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6">
        <v>4410</v>
      </c>
      <c r="N887" s="41">
        <f t="shared" si="80"/>
        <v>4</v>
      </c>
      <c r="O887" s="42" t="str">
        <f t="shared" si="81"/>
        <v>44</v>
      </c>
      <c r="P887" s="42" t="str">
        <f t="shared" si="82"/>
        <v>10</v>
      </c>
      <c r="Q887" s="43">
        <f t="shared" si="83"/>
        <v>2650</v>
      </c>
      <c r="R887" s="43">
        <f t="shared" si="84"/>
        <v>44.166666666666664</v>
      </c>
      <c r="U887" s="40"/>
      <c r="V887" s="40"/>
      <c r="W887" s="10"/>
      <c r="X887" s="6"/>
    </row>
    <row r="888" spans="1:24">
      <c r="A888" s="45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469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6">
        <v>3824</v>
      </c>
      <c r="N888" s="41">
        <f t="shared" si="80"/>
        <v>4</v>
      </c>
      <c r="O888" s="42" t="str">
        <f t="shared" si="81"/>
        <v>38</v>
      </c>
      <c r="P888" s="42" t="str">
        <f t="shared" si="82"/>
        <v>24</v>
      </c>
      <c r="Q888" s="43">
        <f t="shared" si="83"/>
        <v>2304</v>
      </c>
      <c r="R888" s="43">
        <f t="shared" si="84"/>
        <v>38.4</v>
      </c>
      <c r="U888" s="40"/>
      <c r="V888" s="40"/>
      <c r="W888" s="10"/>
      <c r="X888" s="6"/>
    </row>
    <row r="889" spans="1:24">
      <c r="A889" s="45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6">
        <v>2717</v>
      </c>
      <c r="N889" s="41">
        <f t="shared" si="80"/>
        <v>4</v>
      </c>
      <c r="O889" s="42" t="str">
        <f t="shared" si="81"/>
        <v>27</v>
      </c>
      <c r="P889" s="42" t="str">
        <f t="shared" si="82"/>
        <v>17</v>
      </c>
      <c r="Q889" s="43">
        <f t="shared" si="83"/>
        <v>1637</v>
      </c>
      <c r="R889" s="43">
        <f t="shared" si="84"/>
        <v>27.283333333333335</v>
      </c>
      <c r="U889" s="40"/>
      <c r="V889" s="40"/>
      <c r="W889" s="10"/>
      <c r="X889" s="6"/>
    </row>
    <row r="890" spans="1:24">
      <c r="A890" s="45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6">
        <v>5</v>
      </c>
      <c r="N890" s="41">
        <f t="shared" si="80"/>
        <v>1</v>
      </c>
      <c r="O890" s="42" t="str">
        <f t="shared" si="81"/>
        <v>5</v>
      </c>
      <c r="P890" s="42">
        <f t="shared" si="82"/>
        <v>0</v>
      </c>
      <c r="Q890" s="43">
        <f t="shared" si="83"/>
        <v>300</v>
      </c>
      <c r="R890" s="43">
        <f t="shared" si="84"/>
        <v>5</v>
      </c>
      <c r="U890" s="40"/>
      <c r="V890" s="40"/>
      <c r="W890" s="10"/>
      <c r="X890" s="6"/>
    </row>
    <row r="891" spans="1:24">
      <c r="A891" s="45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6">
        <v>6</v>
      </c>
      <c r="N891" s="41">
        <f t="shared" si="80"/>
        <v>1</v>
      </c>
      <c r="O891" s="42" t="str">
        <f t="shared" si="81"/>
        <v>6</v>
      </c>
      <c r="P891" s="42">
        <f t="shared" si="82"/>
        <v>0</v>
      </c>
      <c r="Q891" s="43">
        <f t="shared" si="83"/>
        <v>360</v>
      </c>
      <c r="R891" s="43">
        <f t="shared" si="84"/>
        <v>6</v>
      </c>
      <c r="U891" s="40"/>
      <c r="V891" s="40"/>
      <c r="W891" s="10"/>
      <c r="X891" s="6"/>
    </row>
    <row r="892" spans="1:24">
      <c r="A892" s="45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6">
        <v>200</v>
      </c>
      <c r="N892" s="41">
        <f t="shared" si="80"/>
        <v>3</v>
      </c>
      <c r="O892" s="42" t="str">
        <f t="shared" si="81"/>
        <v>20</v>
      </c>
      <c r="P892" s="42" t="str">
        <f t="shared" si="82"/>
        <v>0</v>
      </c>
      <c r="Q892" s="43">
        <f t="shared" si="83"/>
        <v>1200</v>
      </c>
      <c r="R892" s="43">
        <f t="shared" si="84"/>
        <v>20</v>
      </c>
      <c r="U892" s="40"/>
      <c r="V892" s="40"/>
      <c r="W892" s="10"/>
      <c r="X892" s="6"/>
    </row>
    <row r="893" spans="1:24">
      <c r="A893" s="45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6">
        <v>400</v>
      </c>
      <c r="N893" s="41">
        <f t="shared" si="80"/>
        <v>3</v>
      </c>
      <c r="O893" s="42" t="str">
        <f t="shared" si="81"/>
        <v>40</v>
      </c>
      <c r="P893" s="42" t="str">
        <f t="shared" si="82"/>
        <v>0</v>
      </c>
      <c r="Q893" s="43">
        <f t="shared" si="83"/>
        <v>2400</v>
      </c>
      <c r="R893" s="43">
        <f t="shared" si="84"/>
        <v>40</v>
      </c>
      <c r="U893" s="40"/>
      <c r="V893" s="40"/>
      <c r="W893" s="10"/>
      <c r="X893" s="6"/>
    </row>
    <row r="894" spans="1:24">
      <c r="A894" s="45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6">
        <v>300</v>
      </c>
      <c r="N894" s="41">
        <f t="shared" si="80"/>
        <v>3</v>
      </c>
      <c r="O894" s="42" t="str">
        <f t="shared" si="81"/>
        <v>30</v>
      </c>
      <c r="P894" s="42" t="str">
        <f t="shared" si="82"/>
        <v>0</v>
      </c>
      <c r="Q894" s="43">
        <f t="shared" si="83"/>
        <v>1800</v>
      </c>
      <c r="R894" s="43">
        <f t="shared" si="84"/>
        <v>30</v>
      </c>
      <c r="U894" s="40"/>
      <c r="V894" s="40"/>
      <c r="W894" s="10"/>
      <c r="X894" s="6"/>
    </row>
    <row r="895" spans="1:24">
      <c r="A895" s="45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6">
        <v>300</v>
      </c>
      <c r="N895" s="41">
        <f t="shared" si="80"/>
        <v>3</v>
      </c>
      <c r="O895" s="42" t="str">
        <f t="shared" si="81"/>
        <v>30</v>
      </c>
      <c r="P895" s="42" t="str">
        <f t="shared" si="82"/>
        <v>0</v>
      </c>
      <c r="Q895" s="43">
        <f t="shared" si="83"/>
        <v>1800</v>
      </c>
      <c r="R895" s="43">
        <f t="shared" si="84"/>
        <v>30</v>
      </c>
      <c r="U895" s="40"/>
      <c r="V895" s="40"/>
      <c r="W895" s="10"/>
      <c r="X895" s="6"/>
    </row>
    <row r="896" spans="1:24">
      <c r="A896" s="45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6">
        <v>30</v>
      </c>
      <c r="N896" s="41">
        <f t="shared" si="80"/>
        <v>2</v>
      </c>
      <c r="O896" s="42" t="str">
        <f t="shared" si="81"/>
        <v>30</v>
      </c>
      <c r="P896" s="42">
        <f t="shared" si="82"/>
        <v>0</v>
      </c>
      <c r="Q896" s="43">
        <f t="shared" si="83"/>
        <v>1800</v>
      </c>
      <c r="R896" s="43">
        <f t="shared" si="84"/>
        <v>30</v>
      </c>
      <c r="U896" s="40"/>
      <c r="V896" s="40"/>
      <c r="W896" s="10"/>
      <c r="X896" s="6"/>
    </row>
    <row r="897" spans="1:24">
      <c r="A897" s="45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6">
        <v>130</v>
      </c>
      <c r="N897" s="41">
        <f t="shared" si="80"/>
        <v>3</v>
      </c>
      <c r="O897" s="42" t="str">
        <f t="shared" si="81"/>
        <v>13</v>
      </c>
      <c r="P897" s="42" t="str">
        <f t="shared" si="82"/>
        <v>0</v>
      </c>
      <c r="Q897" s="43">
        <f t="shared" si="83"/>
        <v>780</v>
      </c>
      <c r="R897" s="43">
        <f t="shared" si="84"/>
        <v>13</v>
      </c>
      <c r="U897" s="40"/>
      <c r="V897" s="40"/>
      <c r="W897" s="10"/>
      <c r="X897" s="6"/>
    </row>
    <row r="898" spans="1:24">
      <c r="A898" s="45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6">
        <v>100</v>
      </c>
      <c r="N898" s="41">
        <f t="shared" si="80"/>
        <v>3</v>
      </c>
      <c r="O898" s="42" t="str">
        <f t="shared" si="81"/>
        <v>10</v>
      </c>
      <c r="P898" s="42" t="str">
        <f t="shared" si="82"/>
        <v>0</v>
      </c>
      <c r="Q898" s="43">
        <f t="shared" si="83"/>
        <v>600</v>
      </c>
      <c r="R898" s="43">
        <f t="shared" si="84"/>
        <v>10</v>
      </c>
      <c r="U898" s="40"/>
      <c r="V898" s="40"/>
      <c r="W898" s="10"/>
      <c r="X898" s="6"/>
    </row>
    <row r="899" spans="1:24">
      <c r="A899" s="45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6">
        <v>330</v>
      </c>
      <c r="N899" s="41">
        <f t="shared" ref="N899:N962" si="86">LEN($M899)</f>
        <v>3</v>
      </c>
      <c r="O899" s="42" t="str">
        <f t="shared" ref="O899:O962" si="87">IF(N899="1",$M899,IF(N899=2,LEFT($M899,2),LEFT($M899,2)))</f>
        <v>33</v>
      </c>
      <c r="P899" s="42" t="str">
        <f t="shared" ref="P899:P962" si="88">IF(N899&lt;=2,0,MID($M899,3,3))</f>
        <v>0</v>
      </c>
      <c r="Q899" s="43">
        <f t="shared" ref="Q899:Q962" si="89">(O899*60)+P899</f>
        <v>1980</v>
      </c>
      <c r="R899" s="43">
        <f t="shared" ref="R899:R962" si="90">+Q899/60</f>
        <v>33</v>
      </c>
      <c r="U899" s="40"/>
      <c r="V899" s="40"/>
      <c r="W899" s="10"/>
      <c r="X899" s="6"/>
    </row>
    <row r="900" spans="1:24">
      <c r="A900" s="45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6">
        <v>600</v>
      </c>
      <c r="N900" s="41">
        <f t="shared" si="86"/>
        <v>3</v>
      </c>
      <c r="O900" s="42" t="str">
        <f t="shared" si="87"/>
        <v>60</v>
      </c>
      <c r="P900" s="42" t="str">
        <f t="shared" si="88"/>
        <v>0</v>
      </c>
      <c r="Q900" s="43">
        <f t="shared" si="89"/>
        <v>3600</v>
      </c>
      <c r="R900" s="43">
        <f t="shared" si="90"/>
        <v>60</v>
      </c>
      <c r="U900" s="40"/>
      <c r="V900" s="40"/>
      <c r="W900" s="10"/>
      <c r="X900" s="6"/>
    </row>
    <row r="901" spans="1:24">
      <c r="A901" s="45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456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6">
        <v>400</v>
      </c>
      <c r="N901" s="41">
        <f t="shared" si="86"/>
        <v>3</v>
      </c>
      <c r="O901" s="42" t="str">
        <f t="shared" si="87"/>
        <v>40</v>
      </c>
      <c r="P901" s="42" t="str">
        <f t="shared" si="88"/>
        <v>0</v>
      </c>
      <c r="Q901" s="43">
        <f t="shared" si="89"/>
        <v>2400</v>
      </c>
      <c r="R901" s="43">
        <f t="shared" si="90"/>
        <v>40</v>
      </c>
      <c r="U901" s="40"/>
      <c r="V901" s="40"/>
      <c r="W901" s="10"/>
      <c r="X901" s="6"/>
    </row>
    <row r="902" spans="1:24">
      <c r="A902" s="45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456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6">
        <v>300</v>
      </c>
      <c r="N902" s="41">
        <f t="shared" si="86"/>
        <v>3</v>
      </c>
      <c r="O902" s="42" t="str">
        <f t="shared" si="87"/>
        <v>30</v>
      </c>
      <c r="P902" s="42" t="str">
        <f t="shared" si="88"/>
        <v>0</v>
      </c>
      <c r="Q902" s="43">
        <f t="shared" si="89"/>
        <v>1800</v>
      </c>
      <c r="R902" s="43">
        <f t="shared" si="90"/>
        <v>30</v>
      </c>
      <c r="U902" s="40"/>
      <c r="V902" s="40"/>
      <c r="W902" s="10"/>
      <c r="X902" s="6"/>
    </row>
    <row r="903" spans="1:24">
      <c r="A903" s="45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456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6">
        <v>300</v>
      </c>
      <c r="N903" s="41">
        <f t="shared" si="86"/>
        <v>3</v>
      </c>
      <c r="O903" s="42" t="str">
        <f t="shared" si="87"/>
        <v>30</v>
      </c>
      <c r="P903" s="42" t="str">
        <f t="shared" si="88"/>
        <v>0</v>
      </c>
      <c r="Q903" s="43">
        <f t="shared" si="89"/>
        <v>1800</v>
      </c>
      <c r="R903" s="43">
        <f t="shared" si="90"/>
        <v>30</v>
      </c>
      <c r="U903" s="40"/>
      <c r="V903" s="40"/>
      <c r="W903" s="10"/>
      <c r="X903" s="6"/>
    </row>
    <row r="904" spans="1:24">
      <c r="A904" s="45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456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6">
        <v>1400</v>
      </c>
      <c r="N904" s="41">
        <f t="shared" si="86"/>
        <v>4</v>
      </c>
      <c r="O904" s="42" t="str">
        <f t="shared" si="87"/>
        <v>14</v>
      </c>
      <c r="P904" s="42" t="str">
        <f t="shared" si="88"/>
        <v>00</v>
      </c>
      <c r="Q904" s="43">
        <f t="shared" si="89"/>
        <v>840</v>
      </c>
      <c r="R904" s="43">
        <f t="shared" si="90"/>
        <v>14</v>
      </c>
      <c r="U904" s="40"/>
      <c r="V904" s="40"/>
      <c r="W904" s="10"/>
      <c r="X904" s="6"/>
    </row>
    <row r="905" spans="1:24">
      <c r="A905" s="45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456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6">
        <v>300</v>
      </c>
      <c r="N905" s="41">
        <f t="shared" si="86"/>
        <v>3</v>
      </c>
      <c r="O905" s="42" t="str">
        <f t="shared" si="87"/>
        <v>30</v>
      </c>
      <c r="P905" s="42" t="str">
        <f t="shared" si="88"/>
        <v>0</v>
      </c>
      <c r="Q905" s="43">
        <f t="shared" si="89"/>
        <v>1800</v>
      </c>
      <c r="R905" s="43">
        <f t="shared" si="90"/>
        <v>30</v>
      </c>
      <c r="U905" s="40"/>
      <c r="V905" s="40"/>
      <c r="W905" s="10"/>
      <c r="X905" s="6"/>
    </row>
    <row r="906" spans="1:24">
      <c r="A906" s="45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456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6">
        <v>600</v>
      </c>
      <c r="N906" s="41">
        <f t="shared" si="86"/>
        <v>3</v>
      </c>
      <c r="O906" s="42" t="str">
        <f t="shared" si="87"/>
        <v>60</v>
      </c>
      <c r="P906" s="42" t="str">
        <f t="shared" si="88"/>
        <v>0</v>
      </c>
      <c r="Q906" s="43">
        <f t="shared" si="89"/>
        <v>3600</v>
      </c>
      <c r="R906" s="43">
        <f t="shared" si="90"/>
        <v>60</v>
      </c>
      <c r="U906" s="40"/>
      <c r="V906" s="40"/>
      <c r="W906" s="10"/>
      <c r="X906" s="6"/>
    </row>
    <row r="907" spans="1:24">
      <c r="A907" s="45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456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6">
        <v>900</v>
      </c>
      <c r="N907" s="41">
        <f t="shared" si="86"/>
        <v>3</v>
      </c>
      <c r="O907" s="42" t="str">
        <f t="shared" si="87"/>
        <v>90</v>
      </c>
      <c r="P907" s="42" t="str">
        <f t="shared" si="88"/>
        <v>0</v>
      </c>
      <c r="Q907" s="43">
        <f t="shared" si="89"/>
        <v>5400</v>
      </c>
      <c r="R907" s="43">
        <f t="shared" si="90"/>
        <v>90</v>
      </c>
      <c r="U907" s="40"/>
      <c r="V907" s="40"/>
      <c r="W907" s="10"/>
      <c r="X907" s="6"/>
    </row>
    <row r="908" spans="1:24">
      <c r="A908" s="45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456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6">
        <v>200</v>
      </c>
      <c r="N908" s="41">
        <f t="shared" si="86"/>
        <v>3</v>
      </c>
      <c r="O908" s="42" t="str">
        <f t="shared" si="87"/>
        <v>20</v>
      </c>
      <c r="P908" s="42" t="str">
        <f t="shared" si="88"/>
        <v>0</v>
      </c>
      <c r="Q908" s="43">
        <f t="shared" si="89"/>
        <v>1200</v>
      </c>
      <c r="R908" s="43">
        <f t="shared" si="90"/>
        <v>20</v>
      </c>
      <c r="U908" s="40"/>
      <c r="V908" s="40"/>
      <c r="W908" s="10"/>
      <c r="X908" s="6"/>
    </row>
    <row r="909" spans="1:24">
      <c r="A909" s="45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456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6">
        <v>200</v>
      </c>
      <c r="N909" s="41">
        <f t="shared" si="86"/>
        <v>3</v>
      </c>
      <c r="O909" s="42" t="str">
        <f t="shared" si="87"/>
        <v>20</v>
      </c>
      <c r="P909" s="42" t="str">
        <f t="shared" si="88"/>
        <v>0</v>
      </c>
      <c r="Q909" s="43">
        <f t="shared" si="89"/>
        <v>1200</v>
      </c>
      <c r="R909" s="43">
        <f t="shared" si="90"/>
        <v>20</v>
      </c>
      <c r="U909" s="40"/>
      <c r="V909" s="40"/>
      <c r="W909" s="10"/>
      <c r="X909" s="6"/>
    </row>
    <row r="910" spans="1:24">
      <c r="A910" s="45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456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6">
        <v>530</v>
      </c>
      <c r="N910" s="41">
        <f t="shared" si="86"/>
        <v>3</v>
      </c>
      <c r="O910" s="42" t="str">
        <f t="shared" si="87"/>
        <v>53</v>
      </c>
      <c r="P910" s="42" t="str">
        <f t="shared" si="88"/>
        <v>0</v>
      </c>
      <c r="Q910" s="43">
        <f t="shared" si="89"/>
        <v>3180</v>
      </c>
      <c r="R910" s="43">
        <f t="shared" si="90"/>
        <v>53</v>
      </c>
      <c r="U910" s="40"/>
      <c r="V910" s="40"/>
      <c r="W910" s="10"/>
      <c r="X910" s="6"/>
    </row>
    <row r="911" spans="1:24">
      <c r="A911" s="45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456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6">
        <v>1530</v>
      </c>
      <c r="N911" s="41">
        <f t="shared" si="86"/>
        <v>4</v>
      </c>
      <c r="O911" s="42" t="str">
        <f t="shared" si="87"/>
        <v>15</v>
      </c>
      <c r="P911" s="42" t="str">
        <f t="shared" si="88"/>
        <v>30</v>
      </c>
      <c r="Q911" s="43">
        <f t="shared" si="89"/>
        <v>930</v>
      </c>
      <c r="R911" s="43">
        <f t="shared" si="90"/>
        <v>15.5</v>
      </c>
      <c r="U911" s="40"/>
      <c r="V911" s="40"/>
      <c r="W911" s="10"/>
      <c r="X911" s="6"/>
    </row>
    <row r="912" spans="1:24">
      <c r="A912" s="45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456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6">
        <v>430</v>
      </c>
      <c r="N912" s="41">
        <f t="shared" si="86"/>
        <v>3</v>
      </c>
      <c r="O912" s="42" t="str">
        <f t="shared" si="87"/>
        <v>43</v>
      </c>
      <c r="P912" s="42" t="str">
        <f t="shared" si="88"/>
        <v>0</v>
      </c>
      <c r="Q912" s="43">
        <f t="shared" si="89"/>
        <v>2580</v>
      </c>
      <c r="R912" s="43">
        <f t="shared" si="90"/>
        <v>43</v>
      </c>
      <c r="U912" s="40"/>
      <c r="V912" s="40"/>
      <c r="W912" s="10"/>
      <c r="X912" s="6"/>
    </row>
    <row r="913" spans="1:24">
      <c r="A913" s="45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456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6">
        <v>330</v>
      </c>
      <c r="N913" s="41">
        <f t="shared" si="86"/>
        <v>3</v>
      </c>
      <c r="O913" s="42" t="str">
        <f t="shared" si="87"/>
        <v>33</v>
      </c>
      <c r="P913" s="42" t="str">
        <f t="shared" si="88"/>
        <v>0</v>
      </c>
      <c r="Q913" s="43">
        <f t="shared" si="89"/>
        <v>1980</v>
      </c>
      <c r="R913" s="43">
        <f t="shared" si="90"/>
        <v>33</v>
      </c>
      <c r="U913" s="40"/>
      <c r="V913" s="40"/>
      <c r="W913" s="10"/>
      <c r="X913" s="6"/>
    </row>
    <row r="914" spans="1:24">
      <c r="A914" s="45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456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6">
        <v>130</v>
      </c>
      <c r="N914" s="41">
        <f t="shared" si="86"/>
        <v>3</v>
      </c>
      <c r="O914" s="42" t="str">
        <f t="shared" si="87"/>
        <v>13</v>
      </c>
      <c r="P914" s="42" t="str">
        <f t="shared" si="88"/>
        <v>0</v>
      </c>
      <c r="Q914" s="43">
        <f t="shared" si="89"/>
        <v>780</v>
      </c>
      <c r="R914" s="43">
        <f t="shared" si="90"/>
        <v>13</v>
      </c>
      <c r="U914" s="40"/>
      <c r="V914" s="40"/>
      <c r="W914" s="10"/>
      <c r="X914" s="6"/>
    </row>
    <row r="915" spans="1:24">
      <c r="A915" s="45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456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6">
        <v>800</v>
      </c>
      <c r="N915" s="41">
        <f t="shared" si="86"/>
        <v>3</v>
      </c>
      <c r="O915" s="42" t="str">
        <f t="shared" si="87"/>
        <v>80</v>
      </c>
      <c r="P915" s="42" t="str">
        <f t="shared" si="88"/>
        <v>0</v>
      </c>
      <c r="Q915" s="43">
        <f t="shared" si="89"/>
        <v>4800</v>
      </c>
      <c r="R915" s="43">
        <f t="shared" si="90"/>
        <v>80</v>
      </c>
      <c r="U915" s="40"/>
      <c r="V915" s="40"/>
      <c r="W915" s="10"/>
      <c r="X915" s="6"/>
    </row>
    <row r="916" spans="1:24">
      <c r="A916" s="45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456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6">
        <v>300</v>
      </c>
      <c r="N916" s="41">
        <f t="shared" si="86"/>
        <v>3</v>
      </c>
      <c r="O916" s="42" t="str">
        <f t="shared" si="87"/>
        <v>30</v>
      </c>
      <c r="P916" s="42" t="str">
        <f t="shared" si="88"/>
        <v>0</v>
      </c>
      <c r="Q916" s="43">
        <f t="shared" si="89"/>
        <v>1800</v>
      </c>
      <c r="R916" s="43">
        <f t="shared" si="90"/>
        <v>30</v>
      </c>
      <c r="U916" s="40"/>
      <c r="V916" s="40"/>
      <c r="W916" s="10"/>
      <c r="X916" s="6"/>
    </row>
    <row r="917" spans="1:24">
      <c r="A917" s="45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456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6">
        <v>100</v>
      </c>
      <c r="N917" s="41">
        <f t="shared" si="86"/>
        <v>3</v>
      </c>
      <c r="O917" s="42" t="str">
        <f t="shared" si="87"/>
        <v>10</v>
      </c>
      <c r="P917" s="42" t="str">
        <f t="shared" si="88"/>
        <v>0</v>
      </c>
      <c r="Q917" s="43">
        <f t="shared" si="89"/>
        <v>600</v>
      </c>
      <c r="R917" s="43">
        <f t="shared" si="90"/>
        <v>10</v>
      </c>
      <c r="U917" s="40"/>
      <c r="V917" s="40"/>
      <c r="W917" s="10"/>
      <c r="X917" s="6"/>
    </row>
    <row r="918" spans="1:24">
      <c r="A918" s="45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6">
        <v>400</v>
      </c>
      <c r="N918" s="41">
        <f t="shared" si="86"/>
        <v>3</v>
      </c>
      <c r="O918" s="42" t="str">
        <f t="shared" si="87"/>
        <v>40</v>
      </c>
      <c r="P918" s="42" t="str">
        <f t="shared" si="88"/>
        <v>0</v>
      </c>
      <c r="Q918" s="43">
        <f t="shared" si="89"/>
        <v>2400</v>
      </c>
      <c r="R918" s="43">
        <f t="shared" si="90"/>
        <v>40</v>
      </c>
      <c r="U918" s="40"/>
      <c r="V918" s="40"/>
      <c r="W918" s="10"/>
      <c r="X918" s="6"/>
    </row>
    <row r="919" spans="1:24">
      <c r="A919" s="45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6">
        <v>2100</v>
      </c>
      <c r="N919" s="41">
        <f t="shared" si="86"/>
        <v>4</v>
      </c>
      <c r="O919" s="42" t="str">
        <f t="shared" si="87"/>
        <v>21</v>
      </c>
      <c r="P919" s="42" t="str">
        <f t="shared" si="88"/>
        <v>00</v>
      </c>
      <c r="Q919" s="43">
        <f t="shared" si="89"/>
        <v>1260</v>
      </c>
      <c r="R919" s="43">
        <f t="shared" si="90"/>
        <v>21</v>
      </c>
      <c r="U919" s="40"/>
      <c r="V919" s="40"/>
      <c r="W919" s="10"/>
      <c r="X919" s="6"/>
    </row>
    <row r="920" spans="1:24">
      <c r="A920" s="45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6">
        <v>230</v>
      </c>
      <c r="N920" s="41">
        <f t="shared" si="86"/>
        <v>3</v>
      </c>
      <c r="O920" s="42" t="str">
        <f t="shared" si="87"/>
        <v>23</v>
      </c>
      <c r="P920" s="42" t="str">
        <f t="shared" si="88"/>
        <v>0</v>
      </c>
      <c r="Q920" s="43">
        <f t="shared" si="89"/>
        <v>1380</v>
      </c>
      <c r="R920" s="43">
        <f t="shared" si="90"/>
        <v>23</v>
      </c>
      <c r="U920" s="40"/>
      <c r="V920" s="40"/>
      <c r="W920" s="10"/>
      <c r="X920" s="6"/>
    </row>
    <row r="921" spans="1:24">
      <c r="A921" s="45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6">
        <v>2000</v>
      </c>
      <c r="N921" s="41">
        <f t="shared" si="86"/>
        <v>4</v>
      </c>
      <c r="O921" s="42" t="str">
        <f t="shared" si="87"/>
        <v>20</v>
      </c>
      <c r="P921" s="42" t="str">
        <f t="shared" si="88"/>
        <v>00</v>
      </c>
      <c r="Q921" s="43">
        <f t="shared" si="89"/>
        <v>1200</v>
      </c>
      <c r="R921" s="43">
        <f t="shared" si="90"/>
        <v>20</v>
      </c>
      <c r="U921" s="40"/>
      <c r="V921" s="40"/>
      <c r="W921" s="10"/>
      <c r="X921" s="6"/>
    </row>
    <row r="922" spans="1:24">
      <c r="A922" s="45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6">
        <v>200</v>
      </c>
      <c r="N922" s="41">
        <f t="shared" si="86"/>
        <v>3</v>
      </c>
      <c r="O922" s="42" t="str">
        <f t="shared" si="87"/>
        <v>20</v>
      </c>
      <c r="P922" s="42" t="str">
        <f t="shared" si="88"/>
        <v>0</v>
      </c>
      <c r="Q922" s="43">
        <f t="shared" si="89"/>
        <v>1200</v>
      </c>
      <c r="R922" s="43">
        <f t="shared" si="90"/>
        <v>20</v>
      </c>
      <c r="U922" s="40"/>
      <c r="V922" s="40"/>
      <c r="W922" s="10"/>
      <c r="X922" s="6"/>
    </row>
    <row r="923" spans="1:24">
      <c r="A923" s="45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6">
        <v>200</v>
      </c>
      <c r="N923" s="41">
        <f t="shared" si="86"/>
        <v>3</v>
      </c>
      <c r="O923" s="42" t="str">
        <f t="shared" si="87"/>
        <v>20</v>
      </c>
      <c r="P923" s="42" t="str">
        <f t="shared" si="88"/>
        <v>0</v>
      </c>
      <c r="Q923" s="43">
        <f t="shared" si="89"/>
        <v>1200</v>
      </c>
      <c r="R923" s="43">
        <f t="shared" si="90"/>
        <v>20</v>
      </c>
      <c r="U923" s="40"/>
      <c r="V923" s="40"/>
      <c r="W923" s="10"/>
      <c r="X923" s="6"/>
    </row>
    <row r="924" spans="1:24">
      <c r="A924" s="45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6">
        <v>800</v>
      </c>
      <c r="N924" s="41">
        <f t="shared" si="86"/>
        <v>3</v>
      </c>
      <c r="O924" s="42" t="str">
        <f t="shared" si="87"/>
        <v>80</v>
      </c>
      <c r="P924" s="42" t="str">
        <f t="shared" si="88"/>
        <v>0</v>
      </c>
      <c r="Q924" s="43">
        <f t="shared" si="89"/>
        <v>4800</v>
      </c>
      <c r="R924" s="43">
        <f t="shared" si="90"/>
        <v>80</v>
      </c>
      <c r="U924" s="40"/>
      <c r="V924" s="40"/>
      <c r="W924" s="10"/>
      <c r="X924" s="6"/>
    </row>
    <row r="925" spans="1:24">
      <c r="A925" s="45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455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6">
        <v>300</v>
      </c>
      <c r="N925" s="41">
        <f t="shared" si="86"/>
        <v>3</v>
      </c>
      <c r="O925" s="42" t="str">
        <f t="shared" si="87"/>
        <v>30</v>
      </c>
      <c r="P925" s="42" t="str">
        <f t="shared" si="88"/>
        <v>0</v>
      </c>
      <c r="Q925" s="43">
        <f t="shared" si="89"/>
        <v>1800</v>
      </c>
      <c r="R925" s="43">
        <f t="shared" si="90"/>
        <v>30</v>
      </c>
      <c r="U925" s="40"/>
      <c r="V925" s="40"/>
      <c r="W925" s="10"/>
      <c r="X925" s="6"/>
    </row>
    <row r="926" spans="1:24">
      <c r="A926" s="45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455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6">
        <v>100</v>
      </c>
      <c r="N926" s="41">
        <f t="shared" si="86"/>
        <v>3</v>
      </c>
      <c r="O926" s="42" t="str">
        <f t="shared" si="87"/>
        <v>10</v>
      </c>
      <c r="P926" s="42" t="str">
        <f t="shared" si="88"/>
        <v>0</v>
      </c>
      <c r="Q926" s="43">
        <f t="shared" si="89"/>
        <v>600</v>
      </c>
      <c r="R926" s="43">
        <f t="shared" si="90"/>
        <v>10</v>
      </c>
      <c r="U926" s="40"/>
      <c r="V926" s="40"/>
      <c r="W926" s="10"/>
      <c r="X926" s="6"/>
    </row>
    <row r="927" spans="1:24">
      <c r="A927" s="45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455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6">
        <v>400</v>
      </c>
      <c r="N927" s="41">
        <f t="shared" si="86"/>
        <v>3</v>
      </c>
      <c r="O927" s="42" t="str">
        <f t="shared" si="87"/>
        <v>40</v>
      </c>
      <c r="P927" s="42" t="str">
        <f t="shared" si="88"/>
        <v>0</v>
      </c>
      <c r="Q927" s="43">
        <f t="shared" si="89"/>
        <v>2400</v>
      </c>
      <c r="R927" s="43">
        <f t="shared" si="90"/>
        <v>40</v>
      </c>
      <c r="U927" s="40"/>
      <c r="V927" s="40"/>
      <c r="W927" s="10"/>
      <c r="X927" s="6"/>
    </row>
    <row r="928" spans="1:24">
      <c r="A928" s="45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455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6">
        <v>200</v>
      </c>
      <c r="N928" s="41">
        <f t="shared" si="86"/>
        <v>3</v>
      </c>
      <c r="O928" s="42" t="str">
        <f t="shared" si="87"/>
        <v>20</v>
      </c>
      <c r="P928" s="42" t="str">
        <f t="shared" si="88"/>
        <v>0</v>
      </c>
      <c r="Q928" s="43">
        <f t="shared" si="89"/>
        <v>1200</v>
      </c>
      <c r="R928" s="43">
        <f t="shared" si="90"/>
        <v>20</v>
      </c>
      <c r="U928" s="40"/>
      <c r="V928" s="40"/>
      <c r="W928" s="10"/>
      <c r="X928" s="6"/>
    </row>
    <row r="929" spans="1:24">
      <c r="A929" s="45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455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6">
        <v>30</v>
      </c>
      <c r="N929" s="41">
        <f t="shared" si="86"/>
        <v>2</v>
      </c>
      <c r="O929" s="42" t="str">
        <f t="shared" si="87"/>
        <v>30</v>
      </c>
      <c r="P929" s="42">
        <f t="shared" si="88"/>
        <v>0</v>
      </c>
      <c r="Q929" s="43">
        <f t="shared" si="89"/>
        <v>1800</v>
      </c>
      <c r="R929" s="43">
        <f t="shared" si="90"/>
        <v>30</v>
      </c>
      <c r="U929" s="40"/>
      <c r="V929" s="40"/>
      <c r="W929" s="10"/>
      <c r="X929" s="6"/>
    </row>
    <row r="930" spans="1:24">
      <c r="A930" s="45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455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6">
        <v>230</v>
      </c>
      <c r="N930" s="41">
        <f t="shared" si="86"/>
        <v>3</v>
      </c>
      <c r="O930" s="42" t="str">
        <f t="shared" si="87"/>
        <v>23</v>
      </c>
      <c r="P930" s="42" t="str">
        <f t="shared" si="88"/>
        <v>0</v>
      </c>
      <c r="Q930" s="43">
        <f t="shared" si="89"/>
        <v>1380</v>
      </c>
      <c r="R930" s="43">
        <f t="shared" si="90"/>
        <v>23</v>
      </c>
      <c r="U930" s="40"/>
      <c r="V930" s="40"/>
      <c r="W930" s="10"/>
      <c r="X930" s="6"/>
    </row>
    <row r="931" spans="1:24">
      <c r="A931" s="45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455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6">
        <v>100</v>
      </c>
      <c r="N931" s="41">
        <f t="shared" si="86"/>
        <v>3</v>
      </c>
      <c r="O931" s="42" t="str">
        <f t="shared" si="87"/>
        <v>10</v>
      </c>
      <c r="P931" s="42" t="str">
        <f t="shared" si="88"/>
        <v>0</v>
      </c>
      <c r="Q931" s="43">
        <f t="shared" si="89"/>
        <v>600</v>
      </c>
      <c r="R931" s="43">
        <f t="shared" si="90"/>
        <v>10</v>
      </c>
      <c r="U931" s="40"/>
      <c r="V931" s="40"/>
      <c r="W931" s="10"/>
      <c r="X931" s="6"/>
    </row>
    <row r="932" spans="1:24">
      <c r="A932" s="45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455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6">
        <v>100</v>
      </c>
      <c r="N932" s="41">
        <f t="shared" si="86"/>
        <v>3</v>
      </c>
      <c r="O932" s="42" t="str">
        <f t="shared" si="87"/>
        <v>10</v>
      </c>
      <c r="P932" s="42" t="str">
        <f t="shared" si="88"/>
        <v>0</v>
      </c>
      <c r="Q932" s="43">
        <f t="shared" si="89"/>
        <v>600</v>
      </c>
      <c r="R932" s="43">
        <f t="shared" si="90"/>
        <v>10</v>
      </c>
      <c r="U932" s="40"/>
      <c r="V932" s="40"/>
      <c r="W932" s="10"/>
      <c r="X932" s="6"/>
    </row>
    <row r="933" spans="1:24">
      <c r="A933" s="45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455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6">
        <v>330</v>
      </c>
      <c r="N933" s="41">
        <f t="shared" si="86"/>
        <v>3</v>
      </c>
      <c r="O933" s="42" t="str">
        <f t="shared" si="87"/>
        <v>33</v>
      </c>
      <c r="P933" s="42" t="str">
        <f t="shared" si="88"/>
        <v>0</v>
      </c>
      <c r="Q933" s="43">
        <f t="shared" si="89"/>
        <v>1980</v>
      </c>
      <c r="R933" s="43">
        <f t="shared" si="90"/>
        <v>33</v>
      </c>
      <c r="U933" s="40"/>
      <c r="V933" s="40"/>
      <c r="W933" s="10"/>
      <c r="X933" s="6"/>
    </row>
    <row r="934" spans="1:24">
      <c r="A934" s="45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455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6">
        <v>230</v>
      </c>
      <c r="N934" s="41">
        <f t="shared" si="86"/>
        <v>3</v>
      </c>
      <c r="O934" s="42" t="str">
        <f t="shared" si="87"/>
        <v>23</v>
      </c>
      <c r="P934" s="42" t="str">
        <f t="shared" si="88"/>
        <v>0</v>
      </c>
      <c r="Q934" s="43">
        <f t="shared" si="89"/>
        <v>1380</v>
      </c>
      <c r="R934" s="43">
        <f t="shared" si="90"/>
        <v>23</v>
      </c>
      <c r="U934" s="40"/>
      <c r="V934" s="40"/>
      <c r="W934" s="10"/>
      <c r="X934" s="6"/>
    </row>
    <row r="935" spans="1:24">
      <c r="A935" s="45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455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6">
        <v>1600</v>
      </c>
      <c r="N935" s="41">
        <f t="shared" si="86"/>
        <v>4</v>
      </c>
      <c r="O935" s="42" t="str">
        <f t="shared" si="87"/>
        <v>16</v>
      </c>
      <c r="P935" s="42" t="str">
        <f t="shared" si="88"/>
        <v>00</v>
      </c>
      <c r="Q935" s="43">
        <f t="shared" si="89"/>
        <v>960</v>
      </c>
      <c r="R935" s="43">
        <f t="shared" si="90"/>
        <v>16</v>
      </c>
      <c r="U935" s="40"/>
      <c r="V935" s="40"/>
      <c r="W935" s="10"/>
      <c r="X935" s="6"/>
    </row>
    <row r="936" spans="1:24">
      <c r="A936" s="45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455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6">
        <v>100</v>
      </c>
      <c r="N936" s="41">
        <f t="shared" si="86"/>
        <v>3</v>
      </c>
      <c r="O936" s="42" t="str">
        <f t="shared" si="87"/>
        <v>10</v>
      </c>
      <c r="P936" s="42" t="str">
        <f t="shared" si="88"/>
        <v>0</v>
      </c>
      <c r="Q936" s="43">
        <f t="shared" si="89"/>
        <v>600</v>
      </c>
      <c r="R936" s="43">
        <f t="shared" si="90"/>
        <v>10</v>
      </c>
      <c r="U936" s="40"/>
      <c r="V936" s="40"/>
      <c r="W936" s="10"/>
      <c r="X936" s="6"/>
    </row>
    <row r="937" spans="1:24">
      <c r="A937" s="45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455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6">
        <v>200</v>
      </c>
      <c r="N937" s="41">
        <f t="shared" si="86"/>
        <v>3</v>
      </c>
      <c r="O937" s="42" t="str">
        <f t="shared" si="87"/>
        <v>20</v>
      </c>
      <c r="P937" s="42" t="str">
        <f t="shared" si="88"/>
        <v>0</v>
      </c>
      <c r="Q937" s="43">
        <f t="shared" si="89"/>
        <v>1200</v>
      </c>
      <c r="R937" s="43">
        <f t="shared" si="90"/>
        <v>20</v>
      </c>
      <c r="U937" s="40"/>
      <c r="V937" s="40"/>
      <c r="W937" s="10"/>
      <c r="X937" s="6"/>
    </row>
    <row r="938" spans="1:24">
      <c r="A938" s="45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6">
        <v>130</v>
      </c>
      <c r="N938" s="41">
        <f t="shared" si="86"/>
        <v>3</v>
      </c>
      <c r="O938" s="42" t="str">
        <f t="shared" si="87"/>
        <v>13</v>
      </c>
      <c r="P938" s="42" t="str">
        <f t="shared" si="88"/>
        <v>0</v>
      </c>
      <c r="Q938" s="43">
        <f t="shared" si="89"/>
        <v>780</v>
      </c>
      <c r="R938" s="43">
        <f t="shared" si="90"/>
        <v>13</v>
      </c>
      <c r="U938" s="40"/>
      <c r="V938" s="40"/>
      <c r="W938" s="10"/>
      <c r="X938" s="6"/>
    </row>
    <row r="939" spans="1:24">
      <c r="A939" s="45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6">
        <v>200</v>
      </c>
      <c r="N939" s="41">
        <f t="shared" si="86"/>
        <v>3</v>
      </c>
      <c r="O939" s="42" t="str">
        <f t="shared" si="87"/>
        <v>20</v>
      </c>
      <c r="P939" s="42" t="str">
        <f t="shared" si="88"/>
        <v>0</v>
      </c>
      <c r="Q939" s="43">
        <f t="shared" si="89"/>
        <v>1200</v>
      </c>
      <c r="R939" s="43">
        <f t="shared" si="90"/>
        <v>20</v>
      </c>
      <c r="U939" s="40"/>
      <c r="V939" s="40"/>
      <c r="W939" s="10"/>
      <c r="X939" s="6"/>
    </row>
    <row r="940" spans="1:24">
      <c r="A940" s="45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6">
        <v>100</v>
      </c>
      <c r="N940" s="41">
        <f t="shared" si="86"/>
        <v>3</v>
      </c>
      <c r="O940" s="42" t="str">
        <f t="shared" si="87"/>
        <v>10</v>
      </c>
      <c r="P940" s="42" t="str">
        <f t="shared" si="88"/>
        <v>0</v>
      </c>
      <c r="Q940" s="43">
        <f t="shared" si="89"/>
        <v>600</v>
      </c>
      <c r="R940" s="43">
        <f t="shared" si="90"/>
        <v>10</v>
      </c>
      <c r="U940" s="40"/>
      <c r="V940" s="40"/>
      <c r="W940" s="10"/>
      <c r="X940" s="6"/>
    </row>
    <row r="941" spans="1:24">
      <c r="A941" s="45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6">
        <v>100</v>
      </c>
      <c r="N941" s="41">
        <f t="shared" si="86"/>
        <v>3</v>
      </c>
      <c r="O941" s="42" t="str">
        <f t="shared" si="87"/>
        <v>10</v>
      </c>
      <c r="P941" s="42" t="str">
        <f t="shared" si="88"/>
        <v>0</v>
      </c>
      <c r="Q941" s="43">
        <f t="shared" si="89"/>
        <v>600</v>
      </c>
      <c r="R941" s="43">
        <f t="shared" si="90"/>
        <v>10</v>
      </c>
      <c r="U941" s="40"/>
      <c r="V941" s="40"/>
      <c r="W941" s="10"/>
      <c r="X941" s="6"/>
    </row>
    <row r="942" spans="1:24">
      <c r="A942" s="45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6">
        <v>30</v>
      </c>
      <c r="N942" s="41">
        <f t="shared" si="86"/>
        <v>2</v>
      </c>
      <c r="O942" s="42" t="str">
        <f t="shared" si="87"/>
        <v>30</v>
      </c>
      <c r="P942" s="42">
        <f t="shared" si="88"/>
        <v>0</v>
      </c>
      <c r="Q942" s="43">
        <f t="shared" si="89"/>
        <v>1800</v>
      </c>
      <c r="R942" s="43">
        <f t="shared" si="90"/>
        <v>30</v>
      </c>
      <c r="U942" s="40"/>
      <c r="V942" s="40"/>
      <c r="W942" s="10"/>
      <c r="X942" s="6"/>
    </row>
    <row r="943" spans="1:24">
      <c r="A943" s="45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6">
        <v>230</v>
      </c>
      <c r="N943" s="41">
        <f t="shared" si="86"/>
        <v>3</v>
      </c>
      <c r="O943" s="42" t="str">
        <f t="shared" si="87"/>
        <v>23</v>
      </c>
      <c r="P943" s="42" t="str">
        <f t="shared" si="88"/>
        <v>0</v>
      </c>
      <c r="Q943" s="43">
        <f t="shared" si="89"/>
        <v>1380</v>
      </c>
      <c r="R943" s="43">
        <f t="shared" si="90"/>
        <v>23</v>
      </c>
      <c r="U943" s="40"/>
      <c r="V943" s="40"/>
      <c r="W943" s="10"/>
      <c r="X943" s="6"/>
    </row>
    <row r="944" spans="1:24">
      <c r="A944" s="45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6">
        <v>300</v>
      </c>
      <c r="N944" s="41">
        <f t="shared" si="86"/>
        <v>3</v>
      </c>
      <c r="O944" s="42" t="str">
        <f t="shared" si="87"/>
        <v>30</v>
      </c>
      <c r="P944" s="42" t="str">
        <f t="shared" si="88"/>
        <v>0</v>
      </c>
      <c r="Q944" s="43">
        <f t="shared" si="89"/>
        <v>1800</v>
      </c>
      <c r="R944" s="43">
        <f t="shared" si="90"/>
        <v>30</v>
      </c>
      <c r="U944" s="40"/>
      <c r="V944" s="40"/>
      <c r="W944" s="10"/>
      <c r="X944" s="6"/>
    </row>
    <row r="945" spans="1:24">
      <c r="A945" s="45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6">
        <v>130</v>
      </c>
      <c r="N945" s="41">
        <f t="shared" si="86"/>
        <v>3</v>
      </c>
      <c r="O945" s="42" t="str">
        <f t="shared" si="87"/>
        <v>13</v>
      </c>
      <c r="P945" s="42" t="str">
        <f t="shared" si="88"/>
        <v>0</v>
      </c>
      <c r="Q945" s="43">
        <f t="shared" si="89"/>
        <v>780</v>
      </c>
      <c r="R945" s="43">
        <f t="shared" si="90"/>
        <v>13</v>
      </c>
      <c r="U945" s="40"/>
      <c r="V945" s="40"/>
      <c r="W945" s="10"/>
      <c r="X945" s="6"/>
    </row>
    <row r="946" spans="1:24">
      <c r="A946" s="45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6">
        <v>300</v>
      </c>
      <c r="N946" s="41">
        <f t="shared" si="86"/>
        <v>3</v>
      </c>
      <c r="O946" s="42" t="str">
        <f t="shared" si="87"/>
        <v>30</v>
      </c>
      <c r="P946" s="42" t="str">
        <f t="shared" si="88"/>
        <v>0</v>
      </c>
      <c r="Q946" s="43">
        <f t="shared" si="89"/>
        <v>1800</v>
      </c>
      <c r="R946" s="43">
        <f t="shared" si="90"/>
        <v>30</v>
      </c>
      <c r="U946" s="40"/>
      <c r="V946" s="40"/>
      <c r="W946" s="10"/>
      <c r="X946" s="6"/>
    </row>
    <row r="947" spans="1:24">
      <c r="A947" s="45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6">
        <v>100</v>
      </c>
      <c r="N947" s="41">
        <f t="shared" si="86"/>
        <v>3</v>
      </c>
      <c r="O947" s="42" t="str">
        <f t="shared" si="87"/>
        <v>10</v>
      </c>
      <c r="P947" s="42" t="str">
        <f t="shared" si="88"/>
        <v>0</v>
      </c>
      <c r="Q947" s="43">
        <f t="shared" si="89"/>
        <v>600</v>
      </c>
      <c r="R947" s="43">
        <f t="shared" si="90"/>
        <v>10</v>
      </c>
      <c r="U947" s="40"/>
      <c r="V947" s="40"/>
      <c r="W947" s="10"/>
      <c r="X947" s="6"/>
    </row>
    <row r="948" spans="1:24">
      <c r="A948" s="45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465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6">
        <v>2230</v>
      </c>
      <c r="N948" s="41">
        <f t="shared" si="86"/>
        <v>4</v>
      </c>
      <c r="O948" s="42" t="str">
        <f t="shared" si="87"/>
        <v>22</v>
      </c>
      <c r="P948" s="42" t="str">
        <f t="shared" si="88"/>
        <v>30</v>
      </c>
      <c r="Q948" s="43">
        <f t="shared" si="89"/>
        <v>1350</v>
      </c>
      <c r="R948" s="43">
        <f t="shared" si="90"/>
        <v>22.5</v>
      </c>
      <c r="U948" s="40"/>
      <c r="V948" s="40"/>
      <c r="W948" s="10"/>
      <c r="X948" s="6"/>
    </row>
    <row r="949" spans="1:24">
      <c r="A949" s="45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465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6">
        <v>2140</v>
      </c>
      <c r="N949" s="41">
        <f t="shared" si="86"/>
        <v>4</v>
      </c>
      <c r="O949" s="42" t="str">
        <f t="shared" si="87"/>
        <v>21</v>
      </c>
      <c r="P949" s="42" t="str">
        <f t="shared" si="88"/>
        <v>40</v>
      </c>
      <c r="Q949" s="43">
        <f t="shared" si="89"/>
        <v>1300</v>
      </c>
      <c r="R949" s="43">
        <f t="shared" si="90"/>
        <v>21.666666666666668</v>
      </c>
      <c r="U949" s="40"/>
      <c r="V949" s="40"/>
      <c r="W949" s="10"/>
      <c r="X949" s="6"/>
    </row>
    <row r="950" spans="1:24">
      <c r="A950" s="45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6">
        <v>5141</v>
      </c>
      <c r="N950" s="41">
        <f t="shared" si="86"/>
        <v>4</v>
      </c>
      <c r="O950" s="42" t="str">
        <f t="shared" si="87"/>
        <v>51</v>
      </c>
      <c r="P950" s="42" t="str">
        <f t="shared" si="88"/>
        <v>41</v>
      </c>
      <c r="Q950" s="43">
        <f t="shared" si="89"/>
        <v>3101</v>
      </c>
      <c r="R950" s="43">
        <f t="shared" si="90"/>
        <v>51.68333333333333</v>
      </c>
      <c r="U950" s="40"/>
      <c r="V950" s="40"/>
      <c r="W950" s="10"/>
      <c r="X950" s="6"/>
    </row>
    <row r="951" spans="1:24">
      <c r="A951" s="45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6">
        <v>2212</v>
      </c>
      <c r="N951" s="41">
        <f t="shared" si="86"/>
        <v>4</v>
      </c>
      <c r="O951" s="42" t="str">
        <f t="shared" si="87"/>
        <v>22</v>
      </c>
      <c r="P951" s="42" t="str">
        <f t="shared" si="88"/>
        <v>12</v>
      </c>
      <c r="Q951" s="43">
        <f t="shared" si="89"/>
        <v>1332</v>
      </c>
      <c r="R951" s="43">
        <f t="shared" si="90"/>
        <v>22.2</v>
      </c>
      <c r="U951" s="40"/>
      <c r="V951" s="40"/>
      <c r="W951" s="10"/>
      <c r="X951" s="6"/>
    </row>
    <row r="952" spans="1:24">
      <c r="A952" s="45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460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6">
        <v>73</v>
      </c>
      <c r="N952" s="41">
        <f t="shared" si="86"/>
        <v>2</v>
      </c>
      <c r="O952" s="42" t="str">
        <f t="shared" si="87"/>
        <v>73</v>
      </c>
      <c r="P952" s="42">
        <f t="shared" si="88"/>
        <v>0</v>
      </c>
      <c r="Q952" s="43">
        <f t="shared" si="89"/>
        <v>4380</v>
      </c>
      <c r="R952" s="43">
        <f t="shared" si="90"/>
        <v>73</v>
      </c>
      <c r="U952" s="40"/>
      <c r="V952" s="40"/>
      <c r="W952" s="10"/>
      <c r="X952" s="6"/>
    </row>
    <row r="953" spans="1:24">
      <c r="A953" s="45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460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6">
        <v>40</v>
      </c>
      <c r="N953" s="41">
        <f t="shared" si="86"/>
        <v>2</v>
      </c>
      <c r="O953" s="42" t="str">
        <f t="shared" si="87"/>
        <v>40</v>
      </c>
      <c r="P953" s="42">
        <f t="shared" si="88"/>
        <v>0</v>
      </c>
      <c r="Q953" s="43">
        <f t="shared" si="89"/>
        <v>2400</v>
      </c>
      <c r="R953" s="43">
        <f t="shared" si="90"/>
        <v>40</v>
      </c>
      <c r="U953" s="40"/>
      <c r="V953" s="40"/>
      <c r="W953" s="10"/>
      <c r="X953" s="6"/>
    </row>
    <row r="954" spans="1:24">
      <c r="A954" s="45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460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6">
        <v>46</v>
      </c>
      <c r="N954" s="41">
        <f t="shared" si="86"/>
        <v>2</v>
      </c>
      <c r="O954" s="42" t="str">
        <f t="shared" si="87"/>
        <v>46</v>
      </c>
      <c r="P954" s="42">
        <f t="shared" si="88"/>
        <v>0</v>
      </c>
      <c r="Q954" s="43">
        <f t="shared" si="89"/>
        <v>2760</v>
      </c>
      <c r="R954" s="43">
        <f t="shared" si="90"/>
        <v>46</v>
      </c>
      <c r="U954" s="40"/>
      <c r="V954" s="40"/>
      <c r="W954" s="10"/>
      <c r="X954" s="6"/>
    </row>
    <row r="955" spans="1:24">
      <c r="A955" s="45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460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6">
        <v>4630</v>
      </c>
      <c r="N955" s="41">
        <f t="shared" si="86"/>
        <v>4</v>
      </c>
      <c r="O955" s="42" t="str">
        <f t="shared" si="87"/>
        <v>46</v>
      </c>
      <c r="P955" s="42" t="str">
        <f t="shared" si="88"/>
        <v>30</v>
      </c>
      <c r="Q955" s="43">
        <f t="shared" si="89"/>
        <v>2790</v>
      </c>
      <c r="R955" s="43">
        <f t="shared" si="90"/>
        <v>46.5</v>
      </c>
      <c r="U955" s="40"/>
      <c r="V955" s="40"/>
      <c r="W955" s="10"/>
      <c r="X955" s="6"/>
    </row>
    <row r="956" spans="1:24">
      <c r="A956" s="45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460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6">
        <v>44</v>
      </c>
      <c r="N956" s="41">
        <f t="shared" si="86"/>
        <v>2</v>
      </c>
      <c r="O956" s="42" t="str">
        <f t="shared" si="87"/>
        <v>44</v>
      </c>
      <c r="P956" s="42">
        <f t="shared" si="88"/>
        <v>0</v>
      </c>
      <c r="Q956" s="43">
        <f t="shared" si="89"/>
        <v>2640</v>
      </c>
      <c r="R956" s="43">
        <f t="shared" si="90"/>
        <v>44</v>
      </c>
      <c r="U956" s="40"/>
      <c r="V956" s="40"/>
      <c r="W956" s="10"/>
      <c r="X956" s="6"/>
    </row>
    <row r="957" spans="1:24">
      <c r="A957" s="45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457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6">
        <v>3530</v>
      </c>
      <c r="N957" s="41">
        <f t="shared" si="86"/>
        <v>4</v>
      </c>
      <c r="O957" s="42" t="str">
        <f t="shared" si="87"/>
        <v>35</v>
      </c>
      <c r="P957" s="42" t="str">
        <f t="shared" si="88"/>
        <v>30</v>
      </c>
      <c r="Q957" s="43">
        <f t="shared" si="89"/>
        <v>2130</v>
      </c>
      <c r="R957" s="43">
        <f t="shared" si="90"/>
        <v>35.5</v>
      </c>
      <c r="U957" s="40"/>
      <c r="V957" s="40"/>
      <c r="W957" s="10"/>
      <c r="X957" s="6"/>
    </row>
    <row r="958" spans="1:24">
      <c r="A958" s="45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457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6">
        <v>6430</v>
      </c>
      <c r="N958" s="41">
        <f t="shared" si="86"/>
        <v>4</v>
      </c>
      <c r="O958" s="42" t="str">
        <f t="shared" si="87"/>
        <v>64</v>
      </c>
      <c r="P958" s="42" t="str">
        <f t="shared" si="88"/>
        <v>30</v>
      </c>
      <c r="Q958" s="43">
        <f t="shared" si="89"/>
        <v>3870</v>
      </c>
      <c r="R958" s="43">
        <f t="shared" si="90"/>
        <v>64.5</v>
      </c>
      <c r="U958" s="40"/>
      <c r="V958" s="40"/>
      <c r="W958" s="10"/>
      <c r="X958" s="6"/>
    </row>
    <row r="959" spans="1:24">
      <c r="A959" s="45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457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6">
        <v>7630</v>
      </c>
      <c r="N959" s="41">
        <f t="shared" si="86"/>
        <v>4</v>
      </c>
      <c r="O959" s="42" t="str">
        <f t="shared" si="87"/>
        <v>76</v>
      </c>
      <c r="P959" s="42" t="str">
        <f t="shared" si="88"/>
        <v>30</v>
      </c>
      <c r="Q959" s="43">
        <f t="shared" si="89"/>
        <v>4590</v>
      </c>
      <c r="R959" s="43">
        <f t="shared" si="90"/>
        <v>76.5</v>
      </c>
      <c r="U959" s="40"/>
      <c r="V959" s="40"/>
      <c r="W959" s="10"/>
      <c r="X959" s="6"/>
    </row>
    <row r="960" spans="1:24">
      <c r="A960" s="45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459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6">
        <v>145</v>
      </c>
      <c r="N960" s="41">
        <f t="shared" si="86"/>
        <v>3</v>
      </c>
      <c r="O960" s="42" t="str">
        <f t="shared" si="87"/>
        <v>14</v>
      </c>
      <c r="P960" s="42" t="str">
        <f t="shared" si="88"/>
        <v>5</v>
      </c>
      <c r="Q960" s="43">
        <f t="shared" si="89"/>
        <v>845</v>
      </c>
      <c r="R960" s="43">
        <f t="shared" si="90"/>
        <v>14.083333333333334</v>
      </c>
      <c r="U960" s="40"/>
      <c r="V960" s="40"/>
      <c r="W960" s="10"/>
      <c r="X960" s="6"/>
    </row>
    <row r="961" spans="1:24">
      <c r="A961" s="45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6">
        <v>75</v>
      </c>
      <c r="N961" s="41">
        <f t="shared" si="86"/>
        <v>2</v>
      </c>
      <c r="O961" s="42" t="str">
        <f t="shared" si="87"/>
        <v>75</v>
      </c>
      <c r="P961" s="42">
        <f t="shared" si="88"/>
        <v>0</v>
      </c>
      <c r="Q961" s="43">
        <f t="shared" si="89"/>
        <v>4500</v>
      </c>
      <c r="R961" s="43">
        <f t="shared" si="90"/>
        <v>75</v>
      </c>
      <c r="U961" s="40"/>
      <c r="V961" s="40"/>
      <c r="W961" s="10"/>
      <c r="X961" s="6"/>
    </row>
    <row r="962" spans="1:24">
      <c r="A962" s="45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6">
        <v>11</v>
      </c>
      <c r="N962" s="41">
        <f t="shared" si="86"/>
        <v>2</v>
      </c>
      <c r="O962" s="42" t="str">
        <f t="shared" si="87"/>
        <v>11</v>
      </c>
      <c r="P962" s="42">
        <f t="shared" si="88"/>
        <v>0</v>
      </c>
      <c r="Q962" s="43">
        <f t="shared" si="89"/>
        <v>660</v>
      </c>
      <c r="R962" s="43">
        <f t="shared" si="90"/>
        <v>11</v>
      </c>
      <c r="U962" s="40"/>
      <c r="V962" s="40"/>
      <c r="W962" s="10"/>
      <c r="X962" s="6"/>
    </row>
    <row r="963" spans="1:24">
      <c r="A963" s="45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6">
        <v>7430</v>
      </c>
      <c r="N963" s="41">
        <f t="shared" ref="N963:N1026" si="92">LEN($M963)</f>
        <v>4</v>
      </c>
      <c r="O963" s="42" t="str">
        <f t="shared" ref="O963:O1026" si="93">IF(N963="1",$M963,IF(N963=2,LEFT($M963,2),LEFT($M963,2)))</f>
        <v>74</v>
      </c>
      <c r="P963" s="42" t="str">
        <f t="shared" ref="P963:P1026" si="94">IF(N963&lt;=2,0,MID($M963,3,3))</f>
        <v>30</v>
      </c>
      <c r="Q963" s="43">
        <f t="shared" ref="Q963:Q1026" si="95">(O963*60)+P963</f>
        <v>4470</v>
      </c>
      <c r="R963" s="43">
        <f t="shared" ref="R963:R1026" si="96">+Q963/60</f>
        <v>74.5</v>
      </c>
      <c r="U963" s="40"/>
      <c r="V963" s="40"/>
      <c r="W963" s="10"/>
      <c r="X963" s="6"/>
    </row>
    <row r="964" spans="1:24">
      <c r="A964" s="45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6">
        <v>75</v>
      </c>
      <c r="N964" s="41">
        <f t="shared" si="92"/>
        <v>2</v>
      </c>
      <c r="O964" s="42" t="str">
        <f t="shared" si="93"/>
        <v>75</v>
      </c>
      <c r="P964" s="42">
        <f t="shared" si="94"/>
        <v>0</v>
      </c>
      <c r="Q964" s="43">
        <f t="shared" si="95"/>
        <v>4500</v>
      </c>
      <c r="R964" s="43">
        <f t="shared" si="96"/>
        <v>75</v>
      </c>
      <c r="U964" s="40"/>
      <c r="V964" s="40"/>
      <c r="W964" s="10"/>
      <c r="X964" s="6"/>
    </row>
    <row r="965" spans="1:24">
      <c r="A965" s="45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6">
        <v>75</v>
      </c>
      <c r="N965" s="41">
        <f t="shared" si="92"/>
        <v>2</v>
      </c>
      <c r="O965" s="42" t="str">
        <f t="shared" si="93"/>
        <v>75</v>
      </c>
      <c r="P965" s="42">
        <f t="shared" si="94"/>
        <v>0</v>
      </c>
      <c r="Q965" s="43">
        <f t="shared" si="95"/>
        <v>4500</v>
      </c>
      <c r="R965" s="43">
        <f t="shared" si="96"/>
        <v>75</v>
      </c>
      <c r="U965" s="40"/>
      <c r="V965" s="40"/>
      <c r="W965" s="10"/>
      <c r="X965" s="6"/>
    </row>
    <row r="966" spans="1:24">
      <c r="A966" s="45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6">
        <v>61</v>
      </c>
      <c r="N966" s="41">
        <f t="shared" si="92"/>
        <v>2</v>
      </c>
      <c r="O966" s="42" t="str">
        <f t="shared" si="93"/>
        <v>61</v>
      </c>
      <c r="P966" s="42">
        <f t="shared" si="94"/>
        <v>0</v>
      </c>
      <c r="Q966" s="43">
        <f t="shared" si="95"/>
        <v>3660</v>
      </c>
      <c r="R966" s="43">
        <f t="shared" si="96"/>
        <v>61</v>
      </c>
      <c r="U966" s="40"/>
      <c r="V966" s="40"/>
      <c r="W966" s="10"/>
      <c r="X966" s="6"/>
    </row>
    <row r="967" spans="1:24">
      <c r="A967" s="45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6">
        <v>21</v>
      </c>
      <c r="N967" s="41">
        <f t="shared" si="92"/>
        <v>2</v>
      </c>
      <c r="O967" s="42" t="str">
        <f t="shared" si="93"/>
        <v>21</v>
      </c>
      <c r="P967" s="42">
        <f t="shared" si="94"/>
        <v>0</v>
      </c>
      <c r="Q967" s="43">
        <f t="shared" si="95"/>
        <v>1260</v>
      </c>
      <c r="R967" s="43">
        <f t="shared" si="96"/>
        <v>21</v>
      </c>
      <c r="U967" s="40"/>
      <c r="V967" s="40"/>
      <c r="W967" s="10"/>
      <c r="X967" s="6"/>
    </row>
    <row r="968" spans="1:24">
      <c r="A968" s="45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457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6">
        <v>47</v>
      </c>
      <c r="N968" s="41">
        <f t="shared" si="92"/>
        <v>2</v>
      </c>
      <c r="O968" s="42" t="str">
        <f t="shared" si="93"/>
        <v>47</v>
      </c>
      <c r="P968" s="42">
        <f t="shared" si="94"/>
        <v>0</v>
      </c>
      <c r="Q968" s="43">
        <f t="shared" si="95"/>
        <v>2820</v>
      </c>
      <c r="R968" s="43">
        <f t="shared" si="96"/>
        <v>47</v>
      </c>
      <c r="U968" s="40"/>
      <c r="V968" s="40"/>
      <c r="W968" s="10"/>
      <c r="X968" s="6"/>
    </row>
    <row r="969" spans="1:24">
      <c r="A969" s="45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6">
        <v>4</v>
      </c>
      <c r="N969" s="41">
        <f t="shared" si="92"/>
        <v>1</v>
      </c>
      <c r="O969" s="42" t="str">
        <f t="shared" si="93"/>
        <v>4</v>
      </c>
      <c r="P969" s="42">
        <f t="shared" si="94"/>
        <v>0</v>
      </c>
      <c r="Q969" s="43">
        <f t="shared" si="95"/>
        <v>240</v>
      </c>
      <c r="R969" s="43">
        <f t="shared" si="96"/>
        <v>4</v>
      </c>
      <c r="U969" s="40"/>
      <c r="V969" s="40"/>
      <c r="W969" s="10"/>
      <c r="X969" s="6"/>
    </row>
    <row r="970" spans="1:24">
      <c r="A970" s="45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6">
        <v>1</v>
      </c>
      <c r="N970" s="41">
        <f t="shared" si="92"/>
        <v>1</v>
      </c>
      <c r="O970" s="42" t="str">
        <f t="shared" si="93"/>
        <v>1</v>
      </c>
      <c r="P970" s="42">
        <f t="shared" si="94"/>
        <v>0</v>
      </c>
      <c r="Q970" s="43">
        <f t="shared" si="95"/>
        <v>60</v>
      </c>
      <c r="R970" s="43">
        <f t="shared" si="96"/>
        <v>1</v>
      </c>
      <c r="U970" s="40"/>
      <c r="V970" s="40"/>
      <c r="W970" s="10"/>
      <c r="X970" s="6"/>
    </row>
    <row r="971" spans="1:24">
      <c r="A971" s="45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465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6">
        <v>33</v>
      </c>
      <c r="N971" s="41">
        <f t="shared" si="92"/>
        <v>2</v>
      </c>
      <c r="O971" s="42" t="str">
        <f t="shared" si="93"/>
        <v>33</v>
      </c>
      <c r="P971" s="42">
        <f t="shared" si="94"/>
        <v>0</v>
      </c>
      <c r="Q971" s="43">
        <f t="shared" si="95"/>
        <v>1980</v>
      </c>
      <c r="R971" s="43">
        <f t="shared" si="96"/>
        <v>33</v>
      </c>
      <c r="U971" s="40"/>
      <c r="V971" s="40"/>
      <c r="W971" s="10"/>
      <c r="X971" s="6"/>
    </row>
    <row r="972" spans="1:24">
      <c r="A972" s="45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461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6">
        <v>5</v>
      </c>
      <c r="N972" s="41">
        <f t="shared" si="92"/>
        <v>1</v>
      </c>
      <c r="O972" s="42" t="str">
        <f t="shared" si="93"/>
        <v>5</v>
      </c>
      <c r="P972" s="42">
        <f t="shared" si="94"/>
        <v>0</v>
      </c>
      <c r="Q972" s="43">
        <f t="shared" si="95"/>
        <v>300</v>
      </c>
      <c r="R972" s="43">
        <f t="shared" si="96"/>
        <v>5</v>
      </c>
      <c r="U972" s="40"/>
      <c r="V972" s="40"/>
      <c r="W972" s="10"/>
      <c r="X972" s="6"/>
    </row>
    <row r="973" spans="1:24">
      <c r="A973" s="45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457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6">
        <v>5</v>
      </c>
      <c r="N973" s="41">
        <f t="shared" si="92"/>
        <v>1</v>
      </c>
      <c r="O973" s="42" t="str">
        <f t="shared" si="93"/>
        <v>5</v>
      </c>
      <c r="P973" s="42">
        <f t="shared" si="94"/>
        <v>0</v>
      </c>
      <c r="Q973" s="43">
        <f t="shared" si="95"/>
        <v>300</v>
      </c>
      <c r="R973" s="43">
        <f t="shared" si="96"/>
        <v>5</v>
      </c>
      <c r="U973" s="40"/>
      <c r="V973" s="40"/>
      <c r="W973" s="10"/>
      <c r="X973" s="6"/>
    </row>
    <row r="974" spans="1:24">
      <c r="A974" s="45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6">
        <v>49</v>
      </c>
      <c r="N974" s="41">
        <f t="shared" si="92"/>
        <v>2</v>
      </c>
      <c r="O974" s="42" t="str">
        <f t="shared" si="93"/>
        <v>49</v>
      </c>
      <c r="P974" s="42">
        <f t="shared" si="94"/>
        <v>0</v>
      </c>
      <c r="Q974" s="43">
        <f t="shared" si="95"/>
        <v>2940</v>
      </c>
      <c r="R974" s="43">
        <f t="shared" si="96"/>
        <v>49</v>
      </c>
      <c r="U974" s="40"/>
      <c r="V974" s="40"/>
      <c r="W974" s="10"/>
      <c r="X974" s="6"/>
    </row>
    <row r="975" spans="1:24">
      <c r="A975" s="45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460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6">
        <v>75</v>
      </c>
      <c r="N975" s="41">
        <f t="shared" si="92"/>
        <v>2</v>
      </c>
      <c r="O975" s="42" t="str">
        <f t="shared" si="93"/>
        <v>75</v>
      </c>
      <c r="P975" s="42">
        <f t="shared" si="94"/>
        <v>0</v>
      </c>
      <c r="Q975" s="43">
        <f t="shared" si="95"/>
        <v>4500</v>
      </c>
      <c r="R975" s="43">
        <f t="shared" si="96"/>
        <v>75</v>
      </c>
      <c r="U975" s="40"/>
      <c r="V975" s="40"/>
      <c r="W975" s="10"/>
      <c r="X975" s="6"/>
    </row>
    <row r="976" spans="1:24">
      <c r="A976" s="45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461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6">
        <v>34</v>
      </c>
      <c r="N976" s="41">
        <f t="shared" si="92"/>
        <v>2</v>
      </c>
      <c r="O976" s="42" t="str">
        <f t="shared" si="93"/>
        <v>34</v>
      </c>
      <c r="P976" s="42">
        <f t="shared" si="94"/>
        <v>0</v>
      </c>
      <c r="Q976" s="43">
        <f t="shared" si="95"/>
        <v>2040</v>
      </c>
      <c r="R976" s="43">
        <f t="shared" si="96"/>
        <v>34</v>
      </c>
      <c r="U976" s="40"/>
      <c r="V976" s="40"/>
      <c r="W976" s="10"/>
      <c r="X976" s="6"/>
    </row>
    <row r="977" spans="1:24">
      <c r="A977" s="45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6">
        <v>2250</v>
      </c>
      <c r="N977" s="41">
        <f t="shared" si="92"/>
        <v>4</v>
      </c>
      <c r="O977" s="42" t="str">
        <f t="shared" si="93"/>
        <v>22</v>
      </c>
      <c r="P977" s="42" t="str">
        <f t="shared" si="94"/>
        <v>50</v>
      </c>
      <c r="Q977" s="43">
        <f t="shared" si="95"/>
        <v>1370</v>
      </c>
      <c r="R977" s="43">
        <f t="shared" si="96"/>
        <v>22.833333333333332</v>
      </c>
      <c r="U977" s="40"/>
      <c r="V977" s="40"/>
      <c r="W977" s="10"/>
      <c r="X977" s="6"/>
    </row>
    <row r="978" spans="1:24">
      <c r="A978" s="45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6">
        <v>5450</v>
      </c>
      <c r="N978" s="41">
        <f t="shared" si="92"/>
        <v>4</v>
      </c>
      <c r="O978" s="42" t="str">
        <f t="shared" si="93"/>
        <v>54</v>
      </c>
      <c r="P978" s="42" t="str">
        <f t="shared" si="94"/>
        <v>50</v>
      </c>
      <c r="Q978" s="43">
        <f t="shared" si="95"/>
        <v>3290</v>
      </c>
      <c r="R978" s="43">
        <f t="shared" si="96"/>
        <v>54.833333333333336</v>
      </c>
      <c r="U978" s="40"/>
      <c r="V978" s="40"/>
      <c r="W978" s="10"/>
      <c r="X978" s="6"/>
    </row>
    <row r="979" spans="1:24">
      <c r="A979" s="45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6">
        <v>17</v>
      </c>
      <c r="N979" s="41">
        <f t="shared" si="92"/>
        <v>2</v>
      </c>
      <c r="O979" s="42" t="str">
        <f t="shared" si="93"/>
        <v>17</v>
      </c>
      <c r="P979" s="42">
        <f t="shared" si="94"/>
        <v>0</v>
      </c>
      <c r="Q979" s="43">
        <f t="shared" si="95"/>
        <v>1020</v>
      </c>
      <c r="R979" s="43">
        <f t="shared" si="96"/>
        <v>17</v>
      </c>
      <c r="U979" s="40"/>
      <c r="V979" s="40"/>
      <c r="W979" s="10"/>
      <c r="X979" s="6"/>
    </row>
    <row r="980" spans="1:24">
      <c r="A980" s="45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465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6">
        <v>66</v>
      </c>
      <c r="N980" s="41">
        <f t="shared" si="92"/>
        <v>2</v>
      </c>
      <c r="O980" s="42" t="str">
        <f t="shared" si="93"/>
        <v>66</v>
      </c>
      <c r="P980" s="42">
        <f t="shared" si="94"/>
        <v>0</v>
      </c>
      <c r="Q980" s="43">
        <f t="shared" si="95"/>
        <v>3960</v>
      </c>
      <c r="R980" s="43">
        <f t="shared" si="96"/>
        <v>66</v>
      </c>
      <c r="U980" s="40"/>
      <c r="V980" s="40"/>
      <c r="W980" s="10"/>
      <c r="X980" s="6"/>
    </row>
    <row r="981" spans="1:24">
      <c r="A981" s="45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465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6">
        <v>70</v>
      </c>
      <c r="N981" s="41">
        <f t="shared" si="92"/>
        <v>2</v>
      </c>
      <c r="O981" s="42" t="str">
        <f t="shared" si="93"/>
        <v>70</v>
      </c>
      <c r="P981" s="42">
        <f t="shared" si="94"/>
        <v>0</v>
      </c>
      <c r="Q981" s="43">
        <f t="shared" si="95"/>
        <v>4200</v>
      </c>
      <c r="R981" s="43">
        <f t="shared" si="96"/>
        <v>70</v>
      </c>
      <c r="U981" s="40"/>
      <c r="V981" s="40"/>
      <c r="W981" s="10"/>
      <c r="X981" s="6"/>
    </row>
    <row r="982" spans="1:24">
      <c r="A982" s="45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465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6">
        <v>46</v>
      </c>
      <c r="N982" s="41">
        <f t="shared" si="92"/>
        <v>2</v>
      </c>
      <c r="O982" s="42" t="str">
        <f t="shared" si="93"/>
        <v>46</v>
      </c>
      <c r="P982" s="42">
        <f t="shared" si="94"/>
        <v>0</v>
      </c>
      <c r="Q982" s="43">
        <f t="shared" si="95"/>
        <v>2760</v>
      </c>
      <c r="R982" s="43">
        <f t="shared" si="96"/>
        <v>46</v>
      </c>
      <c r="U982" s="40"/>
      <c r="V982" s="40"/>
      <c r="W982" s="10"/>
      <c r="X982" s="6"/>
    </row>
    <row r="983" spans="1:24">
      <c r="A983" s="45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467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6">
        <v>24</v>
      </c>
      <c r="N983" s="41">
        <f t="shared" si="92"/>
        <v>2</v>
      </c>
      <c r="O983" s="42" t="str">
        <f t="shared" si="93"/>
        <v>24</v>
      </c>
      <c r="P983" s="42">
        <f t="shared" si="94"/>
        <v>0</v>
      </c>
      <c r="Q983" s="43">
        <f t="shared" si="95"/>
        <v>1440</v>
      </c>
      <c r="R983" s="43">
        <f t="shared" si="96"/>
        <v>24</v>
      </c>
      <c r="U983" s="40"/>
      <c r="V983" s="40"/>
      <c r="W983" s="10"/>
      <c r="X983" s="6"/>
    </row>
    <row r="984" spans="1:24">
      <c r="A984" s="45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467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6">
        <v>12</v>
      </c>
      <c r="N984" s="41">
        <f t="shared" si="92"/>
        <v>2</v>
      </c>
      <c r="O984" s="42" t="str">
        <f t="shared" si="93"/>
        <v>12</v>
      </c>
      <c r="P984" s="42">
        <f t="shared" si="94"/>
        <v>0</v>
      </c>
      <c r="Q984" s="43">
        <f t="shared" si="95"/>
        <v>720</v>
      </c>
      <c r="R984" s="43">
        <f t="shared" si="96"/>
        <v>12</v>
      </c>
      <c r="U984" s="40"/>
      <c r="V984" s="40"/>
      <c r="W984" s="10"/>
      <c r="X984" s="6"/>
    </row>
    <row r="985" spans="1:24">
      <c r="A985" s="45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467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6">
        <v>39</v>
      </c>
      <c r="N985" s="41">
        <f t="shared" si="92"/>
        <v>2</v>
      </c>
      <c r="O985" s="42" t="str">
        <f t="shared" si="93"/>
        <v>39</v>
      </c>
      <c r="P985" s="42">
        <f t="shared" si="94"/>
        <v>0</v>
      </c>
      <c r="Q985" s="43">
        <f t="shared" si="95"/>
        <v>2340</v>
      </c>
      <c r="R985" s="43">
        <f t="shared" si="96"/>
        <v>39</v>
      </c>
      <c r="U985" s="40"/>
      <c r="V985" s="40"/>
      <c r="W985" s="10"/>
      <c r="X985" s="6"/>
    </row>
    <row r="986" spans="1:24">
      <c r="A986" s="45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467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6">
        <v>58</v>
      </c>
      <c r="N986" s="41">
        <f t="shared" si="92"/>
        <v>2</v>
      </c>
      <c r="O986" s="42" t="str">
        <f t="shared" si="93"/>
        <v>58</v>
      </c>
      <c r="P986" s="42">
        <f t="shared" si="94"/>
        <v>0</v>
      </c>
      <c r="Q986" s="43">
        <f t="shared" si="95"/>
        <v>3480</v>
      </c>
      <c r="R986" s="43">
        <f t="shared" si="96"/>
        <v>58</v>
      </c>
      <c r="U986" s="40"/>
      <c r="V986" s="40"/>
      <c r="W986" s="10"/>
      <c r="X986" s="6"/>
    </row>
    <row r="987" spans="1:24">
      <c r="A987" s="45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467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6">
        <v>34</v>
      </c>
      <c r="N987" s="41">
        <f t="shared" si="92"/>
        <v>2</v>
      </c>
      <c r="O987" s="42" t="str">
        <f t="shared" si="93"/>
        <v>34</v>
      </c>
      <c r="P987" s="42">
        <f t="shared" si="94"/>
        <v>0</v>
      </c>
      <c r="Q987" s="43">
        <f t="shared" si="95"/>
        <v>2040</v>
      </c>
      <c r="R987" s="43">
        <f t="shared" si="96"/>
        <v>34</v>
      </c>
      <c r="U987" s="40"/>
      <c r="V987" s="40"/>
      <c r="W987" s="10"/>
      <c r="X987" s="6"/>
    </row>
    <row r="988" spans="1:24">
      <c r="A988" s="45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6">
        <v>64</v>
      </c>
      <c r="N988" s="41">
        <f t="shared" si="92"/>
        <v>2</v>
      </c>
      <c r="O988" s="42" t="str">
        <f t="shared" si="93"/>
        <v>64</v>
      </c>
      <c r="P988" s="42">
        <f t="shared" si="94"/>
        <v>0</v>
      </c>
      <c r="Q988" s="43">
        <f t="shared" si="95"/>
        <v>3840</v>
      </c>
      <c r="R988" s="43">
        <f t="shared" si="96"/>
        <v>64</v>
      </c>
      <c r="U988" s="40"/>
      <c r="V988" s="40"/>
      <c r="W988" s="10"/>
      <c r="X988" s="6"/>
    </row>
    <row r="989" spans="1:24">
      <c r="A989" s="45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6">
        <v>42</v>
      </c>
      <c r="N989" s="41">
        <f t="shared" si="92"/>
        <v>2</v>
      </c>
      <c r="O989" s="42" t="str">
        <f t="shared" si="93"/>
        <v>42</v>
      </c>
      <c r="P989" s="42">
        <f t="shared" si="94"/>
        <v>0</v>
      </c>
      <c r="Q989" s="43">
        <f t="shared" si="95"/>
        <v>2520</v>
      </c>
      <c r="R989" s="43">
        <f t="shared" si="96"/>
        <v>42</v>
      </c>
      <c r="U989" s="40"/>
      <c r="V989" s="40"/>
      <c r="W989" s="10"/>
      <c r="X989" s="6"/>
    </row>
    <row r="990" spans="1:24">
      <c r="A990" s="45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468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6">
        <v>10</v>
      </c>
      <c r="N990" s="41">
        <f t="shared" si="92"/>
        <v>2</v>
      </c>
      <c r="O990" s="42" t="str">
        <f t="shared" si="93"/>
        <v>10</v>
      </c>
      <c r="P990" s="42">
        <f t="shared" si="94"/>
        <v>0</v>
      </c>
      <c r="Q990" s="43">
        <f t="shared" si="95"/>
        <v>600</v>
      </c>
      <c r="R990" s="43">
        <f t="shared" si="96"/>
        <v>10</v>
      </c>
      <c r="U990" s="40"/>
      <c r="V990" s="40"/>
      <c r="W990" s="10"/>
      <c r="X990" s="6"/>
    </row>
    <row r="991" spans="1:24">
      <c r="A991" s="45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468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6">
        <v>2010</v>
      </c>
      <c r="N991" s="41">
        <f t="shared" si="92"/>
        <v>4</v>
      </c>
      <c r="O991" s="42" t="str">
        <f t="shared" si="93"/>
        <v>20</v>
      </c>
      <c r="P991" s="42" t="str">
        <f t="shared" si="94"/>
        <v>10</v>
      </c>
      <c r="Q991" s="43">
        <f t="shared" si="95"/>
        <v>1210</v>
      </c>
      <c r="R991" s="43">
        <f t="shared" si="96"/>
        <v>20.166666666666668</v>
      </c>
      <c r="U991" s="40"/>
      <c r="V991" s="40"/>
      <c r="W991" s="10"/>
      <c r="X991" s="6"/>
    </row>
    <row r="992" spans="1:24">
      <c r="A992" s="45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6">
        <v>4330</v>
      </c>
      <c r="N992" s="41">
        <f t="shared" si="92"/>
        <v>4</v>
      </c>
      <c r="O992" s="42" t="str">
        <f t="shared" si="93"/>
        <v>43</v>
      </c>
      <c r="P992" s="42" t="str">
        <f t="shared" si="94"/>
        <v>30</v>
      </c>
      <c r="Q992" s="43">
        <f t="shared" si="95"/>
        <v>2610</v>
      </c>
      <c r="R992" s="43">
        <f t="shared" si="96"/>
        <v>43.5</v>
      </c>
      <c r="U992" s="40"/>
      <c r="V992" s="40"/>
      <c r="W992" s="10"/>
      <c r="X992" s="6"/>
    </row>
    <row r="993" spans="1:24">
      <c r="A993" s="45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6">
        <v>3939</v>
      </c>
      <c r="N993" s="41">
        <f t="shared" si="92"/>
        <v>4</v>
      </c>
      <c r="O993" s="42" t="str">
        <f t="shared" si="93"/>
        <v>39</v>
      </c>
      <c r="P993" s="42" t="str">
        <f t="shared" si="94"/>
        <v>39</v>
      </c>
      <c r="Q993" s="43">
        <f t="shared" si="95"/>
        <v>2379</v>
      </c>
      <c r="R993" s="43">
        <f t="shared" si="96"/>
        <v>39.65</v>
      </c>
      <c r="U993" s="40"/>
      <c r="V993" s="40"/>
      <c r="W993" s="10"/>
      <c r="X993" s="6"/>
    </row>
    <row r="994" spans="1:24">
      <c r="A994" s="45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6">
        <v>6130</v>
      </c>
      <c r="N994" s="41">
        <f t="shared" si="92"/>
        <v>4</v>
      </c>
      <c r="O994" s="42" t="str">
        <f t="shared" si="93"/>
        <v>61</v>
      </c>
      <c r="P994" s="42" t="str">
        <f t="shared" si="94"/>
        <v>30</v>
      </c>
      <c r="Q994" s="43">
        <f t="shared" si="95"/>
        <v>3690</v>
      </c>
      <c r="R994" s="43">
        <f t="shared" si="96"/>
        <v>61.5</v>
      </c>
      <c r="U994" s="40"/>
      <c r="V994" s="40"/>
      <c r="W994" s="10"/>
      <c r="X994" s="6"/>
    </row>
    <row r="995" spans="1:24">
      <c r="A995" s="45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6">
        <v>530</v>
      </c>
      <c r="N995" s="41">
        <f t="shared" si="92"/>
        <v>3</v>
      </c>
      <c r="O995" s="42" t="str">
        <f t="shared" si="93"/>
        <v>53</v>
      </c>
      <c r="P995" s="42" t="str">
        <f t="shared" si="94"/>
        <v>0</v>
      </c>
      <c r="Q995" s="43">
        <f t="shared" si="95"/>
        <v>3180</v>
      </c>
      <c r="R995" s="43">
        <f t="shared" si="96"/>
        <v>53</v>
      </c>
      <c r="U995" s="40"/>
      <c r="V995" s="40"/>
      <c r="W995" s="10"/>
      <c r="X995" s="6"/>
    </row>
    <row r="996" spans="1:24">
      <c r="A996" s="45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454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6">
        <v>127</v>
      </c>
      <c r="N996" s="41">
        <f t="shared" si="92"/>
        <v>3</v>
      </c>
      <c r="O996" s="42" t="str">
        <f t="shared" si="93"/>
        <v>12</v>
      </c>
      <c r="P996" s="42" t="str">
        <f t="shared" si="94"/>
        <v>7</v>
      </c>
      <c r="Q996" s="43">
        <f t="shared" si="95"/>
        <v>727</v>
      </c>
      <c r="R996" s="43">
        <f t="shared" si="96"/>
        <v>12.116666666666667</v>
      </c>
      <c r="U996" s="40"/>
      <c r="V996" s="40"/>
      <c r="W996" s="10"/>
      <c r="X996" s="6"/>
    </row>
    <row r="997" spans="1:24">
      <c r="A997" s="45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454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6">
        <v>64</v>
      </c>
      <c r="N997" s="41">
        <f t="shared" si="92"/>
        <v>2</v>
      </c>
      <c r="O997" s="42" t="str">
        <f t="shared" si="93"/>
        <v>64</v>
      </c>
      <c r="P997" s="42">
        <f t="shared" si="94"/>
        <v>0</v>
      </c>
      <c r="Q997" s="43">
        <f t="shared" si="95"/>
        <v>3840</v>
      </c>
      <c r="R997" s="43">
        <f t="shared" si="96"/>
        <v>64</v>
      </c>
      <c r="U997" s="40"/>
      <c r="V997" s="40"/>
      <c r="W997" s="10"/>
      <c r="X997" s="6"/>
    </row>
    <row r="998" spans="1:24">
      <c r="A998" s="45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454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6">
        <v>682</v>
      </c>
      <c r="N998" s="41">
        <f t="shared" si="92"/>
        <v>3</v>
      </c>
      <c r="O998" s="42" t="str">
        <f t="shared" si="93"/>
        <v>68</v>
      </c>
      <c r="P998" s="42" t="str">
        <f t="shared" si="94"/>
        <v>2</v>
      </c>
      <c r="Q998" s="43">
        <f t="shared" si="95"/>
        <v>4082</v>
      </c>
      <c r="R998" s="43">
        <f t="shared" si="96"/>
        <v>68.033333333333331</v>
      </c>
      <c r="U998" s="40"/>
      <c r="V998" s="40"/>
      <c r="W998" s="10"/>
      <c r="X998" s="6"/>
    </row>
    <row r="999" spans="1:24">
      <c r="A999" s="45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6">
        <v>183</v>
      </c>
      <c r="N999" s="41">
        <f t="shared" si="92"/>
        <v>3</v>
      </c>
      <c r="O999" s="42" t="str">
        <f t="shared" si="93"/>
        <v>18</v>
      </c>
      <c r="P999" s="42" t="str">
        <f t="shared" si="94"/>
        <v>3</v>
      </c>
      <c r="Q999" s="43">
        <f t="shared" si="95"/>
        <v>1083</v>
      </c>
      <c r="R999" s="43">
        <f t="shared" si="96"/>
        <v>18.05</v>
      </c>
      <c r="U999" s="40"/>
      <c r="V999" s="40"/>
      <c r="W999" s="10"/>
      <c r="X999" s="6"/>
    </row>
    <row r="1000" spans="1:24">
      <c r="A1000" s="45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6">
        <v>195</v>
      </c>
      <c r="N1000" s="41">
        <f t="shared" si="92"/>
        <v>3</v>
      </c>
      <c r="O1000" s="42" t="str">
        <f t="shared" si="93"/>
        <v>19</v>
      </c>
      <c r="P1000" s="42" t="str">
        <f t="shared" si="94"/>
        <v>5</v>
      </c>
      <c r="Q1000" s="43">
        <f t="shared" si="95"/>
        <v>1145</v>
      </c>
      <c r="R1000" s="43">
        <f t="shared" si="96"/>
        <v>19.083333333333332</v>
      </c>
      <c r="U1000" s="40"/>
      <c r="V1000" s="40"/>
      <c r="W1000" s="10"/>
      <c r="X1000" s="6"/>
    </row>
    <row r="1001" spans="1:24">
      <c r="A1001" s="45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6">
        <v>635</v>
      </c>
      <c r="N1001" s="41">
        <f t="shared" si="92"/>
        <v>3</v>
      </c>
      <c r="O1001" s="42" t="str">
        <f t="shared" si="93"/>
        <v>63</v>
      </c>
      <c r="P1001" s="42" t="str">
        <f t="shared" si="94"/>
        <v>5</v>
      </c>
      <c r="Q1001" s="43">
        <f t="shared" si="95"/>
        <v>3785</v>
      </c>
      <c r="R1001" s="43">
        <f t="shared" si="96"/>
        <v>63.083333333333336</v>
      </c>
      <c r="U1001" s="40"/>
      <c r="V1001" s="40"/>
      <c r="W1001" s="10"/>
      <c r="X1001" s="6"/>
    </row>
    <row r="1002" spans="1:24">
      <c r="A1002" s="45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6">
        <v>253</v>
      </c>
      <c r="N1002" s="41">
        <f t="shared" si="92"/>
        <v>3</v>
      </c>
      <c r="O1002" s="42" t="str">
        <f t="shared" si="93"/>
        <v>25</v>
      </c>
      <c r="P1002" s="42" t="str">
        <f t="shared" si="94"/>
        <v>3</v>
      </c>
      <c r="Q1002" s="43">
        <f t="shared" si="95"/>
        <v>1503</v>
      </c>
      <c r="R1002" s="43">
        <f t="shared" si="96"/>
        <v>25.05</v>
      </c>
      <c r="U1002" s="40"/>
      <c r="V1002" s="40"/>
      <c r="W1002" s="10"/>
      <c r="X1002" s="6"/>
    </row>
    <row r="1003" spans="1:24">
      <c r="A1003" s="45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6">
        <v>2</v>
      </c>
      <c r="N1003" s="41">
        <f t="shared" si="92"/>
        <v>1</v>
      </c>
      <c r="O1003" s="42" t="str">
        <f t="shared" si="93"/>
        <v>2</v>
      </c>
      <c r="P1003" s="42">
        <f t="shared" si="94"/>
        <v>0</v>
      </c>
      <c r="Q1003" s="43">
        <f t="shared" si="95"/>
        <v>120</v>
      </c>
      <c r="R1003" s="43">
        <f t="shared" si="96"/>
        <v>2</v>
      </c>
      <c r="U1003" s="40"/>
      <c r="V1003" s="40"/>
      <c r="W1003" s="10"/>
      <c r="X1003" s="6"/>
    </row>
    <row r="1004" spans="1:24">
      <c r="A1004" s="45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6">
        <v>315</v>
      </c>
      <c r="N1004" s="41">
        <f t="shared" si="92"/>
        <v>3</v>
      </c>
      <c r="O1004" s="42" t="str">
        <f t="shared" si="93"/>
        <v>31</v>
      </c>
      <c r="P1004" s="42" t="str">
        <f t="shared" si="94"/>
        <v>5</v>
      </c>
      <c r="Q1004" s="43">
        <f t="shared" si="95"/>
        <v>1865</v>
      </c>
      <c r="R1004" s="43">
        <f t="shared" si="96"/>
        <v>31.083333333333332</v>
      </c>
      <c r="U1004" s="40"/>
      <c r="V1004" s="40"/>
      <c r="W1004" s="10"/>
      <c r="X1004" s="6"/>
    </row>
    <row r="1005" spans="1:24">
      <c r="A1005" s="45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6">
        <v>29</v>
      </c>
      <c r="N1005" s="41">
        <f t="shared" si="92"/>
        <v>2</v>
      </c>
      <c r="O1005" s="42" t="str">
        <f t="shared" si="93"/>
        <v>29</v>
      </c>
      <c r="P1005" s="42">
        <f t="shared" si="94"/>
        <v>0</v>
      </c>
      <c r="Q1005" s="43">
        <f t="shared" si="95"/>
        <v>1740</v>
      </c>
      <c r="R1005" s="43">
        <f t="shared" si="96"/>
        <v>29</v>
      </c>
      <c r="U1005" s="40"/>
      <c r="V1005" s="40"/>
      <c r="W1005" s="10"/>
      <c r="X1005" s="6"/>
    </row>
    <row r="1006" spans="1:24">
      <c r="A1006" s="45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6">
        <v>225</v>
      </c>
      <c r="N1006" s="41">
        <f t="shared" si="92"/>
        <v>3</v>
      </c>
      <c r="O1006" s="42" t="str">
        <f t="shared" si="93"/>
        <v>22</v>
      </c>
      <c r="P1006" s="42" t="str">
        <f t="shared" si="94"/>
        <v>5</v>
      </c>
      <c r="Q1006" s="43">
        <f t="shared" si="95"/>
        <v>1325</v>
      </c>
      <c r="R1006" s="43">
        <f t="shared" si="96"/>
        <v>22.083333333333332</v>
      </c>
      <c r="U1006" s="40"/>
      <c r="V1006" s="40"/>
      <c r="W1006" s="10"/>
      <c r="X1006" s="6"/>
    </row>
    <row r="1007" spans="1:24">
      <c r="A1007" s="45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6">
        <v>442</v>
      </c>
      <c r="N1007" s="41">
        <f t="shared" si="92"/>
        <v>3</v>
      </c>
      <c r="O1007" s="42" t="str">
        <f t="shared" si="93"/>
        <v>44</v>
      </c>
      <c r="P1007" s="42" t="str">
        <f t="shared" si="94"/>
        <v>2</v>
      </c>
      <c r="Q1007" s="43">
        <f t="shared" si="95"/>
        <v>2642</v>
      </c>
      <c r="R1007" s="43">
        <f t="shared" si="96"/>
        <v>44.033333333333331</v>
      </c>
      <c r="U1007" s="40"/>
      <c r="V1007" s="40"/>
      <c r="W1007" s="10"/>
      <c r="X1007" s="6"/>
    </row>
    <row r="1008" spans="1:24">
      <c r="A1008" s="45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6">
        <v>23</v>
      </c>
      <c r="N1008" s="41">
        <f t="shared" si="92"/>
        <v>2</v>
      </c>
      <c r="O1008" s="42" t="str">
        <f t="shared" si="93"/>
        <v>23</v>
      </c>
      <c r="P1008" s="42">
        <f t="shared" si="94"/>
        <v>0</v>
      </c>
      <c r="Q1008" s="43">
        <f t="shared" si="95"/>
        <v>1380</v>
      </c>
      <c r="R1008" s="43">
        <f t="shared" si="96"/>
        <v>23</v>
      </c>
      <c r="U1008" s="40"/>
      <c r="V1008" s="40"/>
      <c r="W1008" s="10"/>
      <c r="X1008" s="6"/>
    </row>
    <row r="1009" spans="1:24">
      <c r="A1009" s="45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6">
        <v>761</v>
      </c>
      <c r="N1009" s="41">
        <f t="shared" si="92"/>
        <v>3</v>
      </c>
      <c r="O1009" s="42" t="str">
        <f>IF(N1009="1",$M1009,IF(N1009=2,LEFT($M1009,2),LEFT($M1009,2)))</f>
        <v>76</v>
      </c>
      <c r="P1009" s="42" t="str">
        <f t="shared" si="94"/>
        <v>1</v>
      </c>
      <c r="Q1009" s="43">
        <f t="shared" si="95"/>
        <v>4561</v>
      </c>
      <c r="R1009" s="43">
        <f t="shared" si="96"/>
        <v>76.016666666666666</v>
      </c>
      <c r="U1009" s="40"/>
      <c r="V1009" s="40"/>
      <c r="W1009" s="10"/>
      <c r="X1009" s="6"/>
    </row>
    <row r="1010" spans="1:24">
      <c r="A1010" s="45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6">
        <v>145</v>
      </c>
      <c r="N1010" s="41">
        <f t="shared" si="92"/>
        <v>3</v>
      </c>
      <c r="O1010" s="42" t="str">
        <f t="shared" si="93"/>
        <v>14</v>
      </c>
      <c r="P1010" s="42" t="str">
        <f t="shared" si="94"/>
        <v>5</v>
      </c>
      <c r="Q1010" s="43">
        <f t="shared" si="95"/>
        <v>845</v>
      </c>
      <c r="R1010" s="43">
        <f t="shared" si="96"/>
        <v>14.083333333333334</v>
      </c>
      <c r="U1010" s="40"/>
      <c r="V1010" s="40"/>
      <c r="W1010" s="10"/>
      <c r="X1010" s="6"/>
    </row>
    <row r="1011" spans="1:24">
      <c r="A1011" s="45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6">
        <v>12</v>
      </c>
      <c r="N1011" s="41">
        <f t="shared" si="92"/>
        <v>2</v>
      </c>
      <c r="O1011" s="42" t="str">
        <f t="shared" si="93"/>
        <v>12</v>
      </c>
      <c r="P1011" s="42">
        <f t="shared" si="94"/>
        <v>0</v>
      </c>
      <c r="Q1011" s="43">
        <f t="shared" si="95"/>
        <v>720</v>
      </c>
      <c r="R1011" s="43">
        <f t="shared" si="96"/>
        <v>12</v>
      </c>
      <c r="U1011" s="40"/>
      <c r="V1011" s="40"/>
      <c r="W1011" s="10"/>
      <c r="X1011" s="6"/>
    </row>
    <row r="1012" spans="1:24">
      <c r="A1012" s="45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6">
        <v>14</v>
      </c>
      <c r="N1012" s="41">
        <f t="shared" si="92"/>
        <v>2</v>
      </c>
      <c r="O1012" s="42" t="str">
        <f t="shared" si="93"/>
        <v>14</v>
      </c>
      <c r="P1012" s="42">
        <f t="shared" si="94"/>
        <v>0</v>
      </c>
      <c r="Q1012" s="43">
        <f t="shared" si="95"/>
        <v>840</v>
      </c>
      <c r="R1012" s="43">
        <f t="shared" si="96"/>
        <v>14</v>
      </c>
      <c r="U1012" s="40"/>
      <c r="V1012" s="40"/>
      <c r="W1012" s="10"/>
      <c r="X1012" s="6"/>
    </row>
    <row r="1013" spans="1:24">
      <c r="A1013" s="45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6">
        <v>205</v>
      </c>
      <c r="N1013" s="41">
        <f t="shared" si="92"/>
        <v>3</v>
      </c>
      <c r="O1013" s="42" t="str">
        <f t="shared" si="93"/>
        <v>20</v>
      </c>
      <c r="P1013" s="42" t="str">
        <f t="shared" si="94"/>
        <v>5</v>
      </c>
      <c r="Q1013" s="43">
        <f t="shared" si="95"/>
        <v>1205</v>
      </c>
      <c r="R1013" s="43">
        <f t="shared" si="96"/>
        <v>20.083333333333332</v>
      </c>
      <c r="U1013" s="40"/>
      <c r="V1013" s="40"/>
      <c r="W1013" s="10"/>
      <c r="X1013" s="6"/>
    </row>
    <row r="1014" spans="1:24">
      <c r="A1014" s="45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470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6">
        <v>101</v>
      </c>
      <c r="N1014" s="41">
        <f t="shared" si="92"/>
        <v>3</v>
      </c>
      <c r="O1014" s="42" t="str">
        <f t="shared" si="93"/>
        <v>10</v>
      </c>
      <c r="P1014" s="42" t="str">
        <f t="shared" si="94"/>
        <v>1</v>
      </c>
      <c r="Q1014" s="43">
        <f t="shared" si="95"/>
        <v>601</v>
      </c>
      <c r="R1014" s="43">
        <f t="shared" si="96"/>
        <v>10.016666666666667</v>
      </c>
      <c r="U1014" s="40"/>
      <c r="V1014" s="40"/>
      <c r="W1014" s="10"/>
      <c r="X1014" s="6"/>
    </row>
    <row r="1015" spans="1:24">
      <c r="A1015" s="45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470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6">
        <v>228</v>
      </c>
      <c r="N1015" s="41">
        <f t="shared" si="92"/>
        <v>3</v>
      </c>
      <c r="O1015" s="42" t="str">
        <f t="shared" si="93"/>
        <v>22</v>
      </c>
      <c r="P1015" s="42" t="str">
        <f t="shared" si="94"/>
        <v>8</v>
      </c>
      <c r="Q1015" s="43">
        <f t="shared" si="95"/>
        <v>1328</v>
      </c>
      <c r="R1015" s="43">
        <f t="shared" si="96"/>
        <v>22.133333333333333</v>
      </c>
      <c r="U1015" s="40"/>
      <c r="V1015" s="40"/>
      <c r="W1015" s="10"/>
      <c r="X1015" s="6"/>
    </row>
    <row r="1016" spans="1:24">
      <c r="A1016" s="45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470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6">
        <v>477</v>
      </c>
      <c r="N1016" s="41">
        <f t="shared" si="92"/>
        <v>3</v>
      </c>
      <c r="O1016" s="42" t="str">
        <f t="shared" si="93"/>
        <v>47</v>
      </c>
      <c r="P1016" s="42" t="str">
        <f t="shared" si="94"/>
        <v>7</v>
      </c>
      <c r="Q1016" s="43">
        <f t="shared" si="95"/>
        <v>2827</v>
      </c>
      <c r="R1016" s="43">
        <f t="shared" si="96"/>
        <v>47.116666666666667</v>
      </c>
      <c r="U1016" s="40"/>
      <c r="V1016" s="40"/>
      <c r="W1016" s="10"/>
      <c r="X1016" s="6"/>
    </row>
    <row r="1017" spans="1:24">
      <c r="A1017" s="45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470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6">
        <v>38</v>
      </c>
      <c r="N1017" s="41">
        <f t="shared" si="92"/>
        <v>2</v>
      </c>
      <c r="O1017" s="42" t="str">
        <f t="shared" si="93"/>
        <v>38</v>
      </c>
      <c r="P1017" s="42">
        <f t="shared" si="94"/>
        <v>0</v>
      </c>
      <c r="Q1017" s="43">
        <f t="shared" si="95"/>
        <v>2280</v>
      </c>
      <c r="R1017" s="43">
        <f t="shared" si="96"/>
        <v>38</v>
      </c>
      <c r="U1017" s="40"/>
      <c r="V1017" s="40"/>
      <c r="W1017" s="10"/>
      <c r="X1017" s="6"/>
    </row>
    <row r="1018" spans="1:24">
      <c r="A1018" s="45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470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6">
        <v>559</v>
      </c>
      <c r="N1018" s="41">
        <f t="shared" si="92"/>
        <v>3</v>
      </c>
      <c r="O1018" s="42" t="str">
        <f t="shared" si="93"/>
        <v>55</v>
      </c>
      <c r="P1018" s="42" t="str">
        <f t="shared" si="94"/>
        <v>9</v>
      </c>
      <c r="Q1018" s="43">
        <f t="shared" si="95"/>
        <v>3309</v>
      </c>
      <c r="R1018" s="43">
        <f t="shared" si="96"/>
        <v>55.15</v>
      </c>
      <c r="U1018" s="40"/>
      <c r="V1018" s="40"/>
      <c r="W1018" s="10"/>
      <c r="X1018" s="6"/>
    </row>
    <row r="1019" spans="1:24">
      <c r="A1019" s="45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6">
        <v>114</v>
      </c>
      <c r="N1019" s="41">
        <f t="shared" si="92"/>
        <v>3</v>
      </c>
      <c r="O1019" s="42" t="str">
        <f t="shared" si="93"/>
        <v>11</v>
      </c>
      <c r="P1019" s="42" t="str">
        <f t="shared" si="94"/>
        <v>4</v>
      </c>
      <c r="Q1019" s="43">
        <f t="shared" si="95"/>
        <v>664</v>
      </c>
      <c r="R1019" s="43">
        <f t="shared" si="96"/>
        <v>11.066666666666666</v>
      </c>
      <c r="U1019" s="40"/>
      <c r="V1019" s="40"/>
      <c r="W1019" s="10"/>
      <c r="X1019" s="6"/>
    </row>
    <row r="1020" spans="1:24">
      <c r="A1020" s="45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6">
        <v>49</v>
      </c>
      <c r="N1020" s="41">
        <f t="shared" si="92"/>
        <v>2</v>
      </c>
      <c r="O1020" s="42" t="str">
        <f t="shared" si="93"/>
        <v>49</v>
      </c>
      <c r="P1020" s="42">
        <f t="shared" si="94"/>
        <v>0</v>
      </c>
      <c r="Q1020" s="43">
        <f t="shared" si="95"/>
        <v>2940</v>
      </c>
      <c r="R1020" s="43">
        <f t="shared" si="96"/>
        <v>49</v>
      </c>
      <c r="U1020" s="40"/>
      <c r="V1020" s="40"/>
      <c r="W1020" s="10"/>
      <c r="X1020" s="6"/>
    </row>
    <row r="1021" spans="1:24">
      <c r="A1021" s="45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6">
        <v>458</v>
      </c>
      <c r="N1021" s="41">
        <f t="shared" si="92"/>
        <v>3</v>
      </c>
      <c r="O1021" s="42" t="str">
        <f t="shared" si="93"/>
        <v>45</v>
      </c>
      <c r="P1021" s="42" t="str">
        <f t="shared" si="94"/>
        <v>8</v>
      </c>
      <c r="Q1021" s="43">
        <f t="shared" si="95"/>
        <v>2708</v>
      </c>
      <c r="R1021" s="43">
        <f t="shared" si="96"/>
        <v>45.133333333333333</v>
      </c>
      <c r="U1021" s="40"/>
      <c r="V1021" s="40"/>
      <c r="W1021" s="10"/>
      <c r="X1021" s="6"/>
    </row>
    <row r="1022" spans="1:24">
      <c r="A1022" s="45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6">
        <v>9</v>
      </c>
      <c r="N1022" s="41">
        <f t="shared" si="92"/>
        <v>1</v>
      </c>
      <c r="O1022" s="42" t="str">
        <f t="shared" si="93"/>
        <v>9</v>
      </c>
      <c r="P1022" s="42">
        <f t="shared" si="94"/>
        <v>0</v>
      </c>
      <c r="Q1022" s="43">
        <f t="shared" si="95"/>
        <v>540</v>
      </c>
      <c r="R1022" s="43">
        <f t="shared" si="96"/>
        <v>9</v>
      </c>
      <c r="U1022" s="40"/>
      <c r="V1022" s="40"/>
      <c r="W1022" s="10"/>
      <c r="X1022" s="6"/>
    </row>
    <row r="1023" spans="1:24">
      <c r="A1023" s="45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6">
        <v>102</v>
      </c>
      <c r="N1023" s="41">
        <f t="shared" si="92"/>
        <v>3</v>
      </c>
      <c r="O1023" s="42" t="str">
        <f t="shared" si="93"/>
        <v>10</v>
      </c>
      <c r="P1023" s="42" t="str">
        <f t="shared" si="94"/>
        <v>2</v>
      </c>
      <c r="Q1023" s="43">
        <f t="shared" si="95"/>
        <v>602</v>
      </c>
      <c r="R1023" s="43">
        <f t="shared" si="96"/>
        <v>10.033333333333333</v>
      </c>
      <c r="U1023" s="40"/>
      <c r="V1023" s="40"/>
      <c r="W1023" s="10"/>
      <c r="X1023" s="6"/>
    </row>
    <row r="1024" spans="1:24">
      <c r="A1024" s="45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6">
        <v>5</v>
      </c>
      <c r="N1024" s="41">
        <f t="shared" si="92"/>
        <v>1</v>
      </c>
      <c r="O1024" s="42" t="str">
        <f t="shared" si="93"/>
        <v>5</v>
      </c>
      <c r="P1024" s="42">
        <f t="shared" si="94"/>
        <v>0</v>
      </c>
      <c r="Q1024" s="43">
        <f t="shared" si="95"/>
        <v>300</v>
      </c>
      <c r="R1024" s="43">
        <f t="shared" si="96"/>
        <v>5</v>
      </c>
      <c r="U1024" s="40"/>
      <c r="V1024" s="40"/>
      <c r="W1024" s="10"/>
      <c r="X1024" s="6"/>
    </row>
    <row r="1025" spans="1:24">
      <c r="A1025" s="45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6">
        <v>61</v>
      </c>
      <c r="N1025" s="41">
        <f t="shared" si="92"/>
        <v>2</v>
      </c>
      <c r="O1025" s="42" t="str">
        <f t="shared" si="93"/>
        <v>61</v>
      </c>
      <c r="P1025" s="42">
        <f t="shared" si="94"/>
        <v>0</v>
      </c>
      <c r="Q1025" s="43">
        <f t="shared" si="95"/>
        <v>3660</v>
      </c>
      <c r="R1025" s="43">
        <f t="shared" si="96"/>
        <v>61</v>
      </c>
      <c r="U1025" s="40"/>
      <c r="V1025" s="40"/>
      <c r="W1025" s="10"/>
      <c r="X1025" s="6"/>
    </row>
    <row r="1026" spans="1:24">
      <c r="A1026" s="45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6">
        <v>6</v>
      </c>
      <c r="N1026" s="41">
        <f t="shared" si="92"/>
        <v>1</v>
      </c>
      <c r="O1026" s="42" t="str">
        <f t="shared" si="93"/>
        <v>6</v>
      </c>
      <c r="P1026" s="42">
        <f t="shared" si="94"/>
        <v>0</v>
      </c>
      <c r="Q1026" s="43">
        <f t="shared" si="95"/>
        <v>360</v>
      </c>
      <c r="R1026" s="43">
        <f t="shared" si="96"/>
        <v>6</v>
      </c>
      <c r="U1026" s="40"/>
      <c r="V1026" s="40"/>
      <c r="W1026" s="10"/>
      <c r="X1026" s="6"/>
    </row>
    <row r="1027" spans="1:24">
      <c r="A1027" s="45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6">
        <v>374</v>
      </c>
      <c r="N1027" s="41">
        <f t="shared" ref="N1027:N1038" si="98">LEN($M1027)</f>
        <v>3</v>
      </c>
      <c r="O1027" s="42" t="str">
        <f t="shared" ref="O1027:O1038" si="99">IF(N1027="1",$M1027,IF(N1027=2,LEFT($M1027,2),LEFT($M1027,2)))</f>
        <v>37</v>
      </c>
      <c r="P1027" s="42" t="str">
        <f t="shared" ref="P1027:P1038" si="100">IF(N1027&lt;=2,0,MID($M1027,3,3))</f>
        <v>4</v>
      </c>
      <c r="Q1027" s="43">
        <f t="shared" ref="Q1027:Q1038" si="101">(O1027*60)+P1027</f>
        <v>2224</v>
      </c>
      <c r="R1027" s="43">
        <f t="shared" ref="R1027:R1038" si="102">+Q1027/60</f>
        <v>37.06666666666667</v>
      </c>
      <c r="U1027" s="40"/>
      <c r="V1027" s="40"/>
      <c r="W1027" s="10"/>
      <c r="X1027" s="6"/>
    </row>
    <row r="1028" spans="1:24">
      <c r="A1028" s="45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6">
        <v>104</v>
      </c>
      <c r="N1028" s="41">
        <f t="shared" si="98"/>
        <v>3</v>
      </c>
      <c r="O1028" s="42" t="str">
        <f t="shared" si="99"/>
        <v>10</v>
      </c>
      <c r="P1028" s="42" t="str">
        <f t="shared" si="100"/>
        <v>4</v>
      </c>
      <c r="Q1028" s="43">
        <f t="shared" si="101"/>
        <v>604</v>
      </c>
      <c r="R1028" s="43">
        <f t="shared" si="102"/>
        <v>10.066666666666666</v>
      </c>
      <c r="U1028" s="40"/>
      <c r="V1028" s="40"/>
      <c r="W1028" s="10"/>
      <c r="X1028" s="6"/>
    </row>
    <row r="1029" spans="1:24">
      <c r="A1029" s="45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6">
        <v>424</v>
      </c>
      <c r="N1029" s="41">
        <f t="shared" si="98"/>
        <v>3</v>
      </c>
      <c r="O1029" s="42" t="str">
        <f t="shared" si="99"/>
        <v>42</v>
      </c>
      <c r="P1029" s="42" t="str">
        <f t="shared" si="100"/>
        <v>4</v>
      </c>
      <c r="Q1029" s="43">
        <f t="shared" si="101"/>
        <v>2524</v>
      </c>
      <c r="R1029" s="43">
        <f t="shared" si="102"/>
        <v>42.06666666666667</v>
      </c>
      <c r="U1029" s="40"/>
      <c r="V1029" s="40"/>
      <c r="W1029" s="10"/>
      <c r="X1029" s="6"/>
    </row>
    <row r="1030" spans="1:24">
      <c r="A1030" s="45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6">
        <v>217</v>
      </c>
      <c r="N1030" s="41">
        <f t="shared" si="98"/>
        <v>3</v>
      </c>
      <c r="O1030" s="42" t="str">
        <f t="shared" si="99"/>
        <v>21</v>
      </c>
      <c r="P1030" s="42" t="str">
        <f t="shared" si="100"/>
        <v>7</v>
      </c>
      <c r="Q1030" s="43">
        <f t="shared" si="101"/>
        <v>1267</v>
      </c>
      <c r="R1030" s="43">
        <f t="shared" si="102"/>
        <v>21.116666666666667</v>
      </c>
      <c r="U1030" s="40"/>
      <c r="V1030" s="40"/>
      <c r="W1030" s="10"/>
      <c r="X1030" s="6"/>
    </row>
    <row r="1031" spans="1:24">
      <c r="A1031" s="45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6">
        <v>927</v>
      </c>
      <c r="N1031" s="41">
        <f t="shared" si="98"/>
        <v>3</v>
      </c>
      <c r="O1031" s="42" t="str">
        <f t="shared" si="99"/>
        <v>92</v>
      </c>
      <c r="P1031" s="42" t="str">
        <f t="shared" si="100"/>
        <v>7</v>
      </c>
      <c r="Q1031" s="43">
        <f t="shared" si="101"/>
        <v>5527</v>
      </c>
      <c r="R1031" s="43">
        <f t="shared" si="102"/>
        <v>92.11666666666666</v>
      </c>
      <c r="U1031" s="40"/>
      <c r="V1031" s="40"/>
      <c r="W1031" s="10"/>
      <c r="X1031" s="6"/>
    </row>
    <row r="1032" spans="1:24">
      <c r="A1032" s="45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6">
        <v>100</v>
      </c>
      <c r="N1032" s="41">
        <f t="shared" si="98"/>
        <v>3</v>
      </c>
      <c r="O1032" s="42" t="str">
        <f t="shared" si="99"/>
        <v>10</v>
      </c>
      <c r="P1032" s="42" t="str">
        <f t="shared" si="100"/>
        <v>0</v>
      </c>
      <c r="Q1032" s="43">
        <f t="shared" si="101"/>
        <v>600</v>
      </c>
      <c r="R1032" s="43">
        <f t="shared" si="102"/>
        <v>10</v>
      </c>
      <c r="U1032" s="40"/>
      <c r="V1032" s="40"/>
      <c r="W1032" s="10"/>
      <c r="X1032" s="6"/>
    </row>
    <row r="1033" spans="1:24">
      <c r="A1033" s="45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6">
        <v>130</v>
      </c>
      <c r="N1033" s="41">
        <f t="shared" si="98"/>
        <v>3</v>
      </c>
      <c r="O1033" s="42" t="str">
        <f t="shared" si="99"/>
        <v>13</v>
      </c>
      <c r="P1033" s="42" t="str">
        <f t="shared" si="100"/>
        <v>0</v>
      </c>
      <c r="Q1033" s="43">
        <f t="shared" si="101"/>
        <v>780</v>
      </c>
      <c r="R1033" s="43">
        <f t="shared" si="102"/>
        <v>13</v>
      </c>
      <c r="U1033" s="40"/>
      <c r="V1033" s="40"/>
      <c r="W1033" s="10"/>
      <c r="X1033" s="6"/>
    </row>
    <row r="1034" spans="1:24">
      <c r="A1034" s="45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6">
        <v>10</v>
      </c>
      <c r="N1034" s="41">
        <f t="shared" si="98"/>
        <v>2</v>
      </c>
      <c r="O1034" s="42" t="str">
        <f t="shared" si="99"/>
        <v>10</v>
      </c>
      <c r="P1034" s="42">
        <f t="shared" si="100"/>
        <v>0</v>
      </c>
      <c r="Q1034" s="43">
        <f t="shared" si="101"/>
        <v>600</v>
      </c>
      <c r="R1034" s="43">
        <f t="shared" si="102"/>
        <v>10</v>
      </c>
      <c r="U1034" s="40"/>
      <c r="V1034" s="40"/>
      <c r="W1034" s="10"/>
      <c r="X1034" s="6"/>
    </row>
    <row r="1035" spans="1:24">
      <c r="A1035" s="45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6">
        <v>4</v>
      </c>
      <c r="N1035" s="41">
        <f t="shared" si="98"/>
        <v>1</v>
      </c>
      <c r="O1035" s="42" t="str">
        <f t="shared" si="99"/>
        <v>4</v>
      </c>
      <c r="P1035" s="42">
        <f t="shared" si="100"/>
        <v>0</v>
      </c>
      <c r="Q1035" s="43">
        <f t="shared" si="101"/>
        <v>240</v>
      </c>
      <c r="R1035" s="43">
        <f t="shared" si="102"/>
        <v>4</v>
      </c>
      <c r="U1035" s="40"/>
      <c r="V1035" s="40"/>
      <c r="W1035" s="10"/>
      <c r="X1035" s="6"/>
    </row>
    <row r="1036" spans="1:24">
      <c r="A1036" s="45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464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6">
        <v>367</v>
      </c>
      <c r="N1036" s="41">
        <f t="shared" si="98"/>
        <v>3</v>
      </c>
      <c r="O1036" s="42" t="str">
        <f t="shared" si="99"/>
        <v>36</v>
      </c>
      <c r="P1036" s="42" t="str">
        <f t="shared" si="100"/>
        <v>7</v>
      </c>
      <c r="Q1036" s="43">
        <f t="shared" si="101"/>
        <v>2167</v>
      </c>
      <c r="R1036" s="43">
        <f t="shared" si="102"/>
        <v>36.116666666666667</v>
      </c>
      <c r="U1036" s="40"/>
      <c r="V1036" s="40"/>
      <c r="W1036" s="10"/>
      <c r="X1036" s="6"/>
    </row>
    <row r="1037" spans="1:24">
      <c r="A1037" s="45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6">
        <v>233</v>
      </c>
      <c r="N1037" s="41">
        <f t="shared" si="98"/>
        <v>3</v>
      </c>
      <c r="O1037" s="42" t="str">
        <f t="shared" si="99"/>
        <v>23</v>
      </c>
      <c r="P1037" s="42" t="str">
        <f t="shared" si="100"/>
        <v>3</v>
      </c>
      <c r="Q1037" s="43">
        <f t="shared" si="101"/>
        <v>1383</v>
      </c>
      <c r="R1037" s="43">
        <f t="shared" si="102"/>
        <v>23.05</v>
      </c>
      <c r="U1037" s="40"/>
      <c r="V1037" s="40"/>
      <c r="W1037" s="10"/>
      <c r="X1037" s="6"/>
    </row>
    <row r="1038" spans="1:24">
      <c r="A1038" s="45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6">
        <v>746</v>
      </c>
      <c r="N1038" s="41">
        <f t="shared" si="98"/>
        <v>3</v>
      </c>
      <c r="O1038" s="42" t="str">
        <f t="shared" si="99"/>
        <v>74</v>
      </c>
      <c r="P1038" s="42" t="str">
        <f t="shared" si="100"/>
        <v>6</v>
      </c>
      <c r="Q1038" s="43">
        <f t="shared" si="101"/>
        <v>4446</v>
      </c>
      <c r="R1038" s="43">
        <f t="shared" si="102"/>
        <v>74.099999999999994</v>
      </c>
      <c r="U1038" s="40"/>
      <c r="V1038" s="40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10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2EA6D69E-1F34-48B0-A893-00148D4EC017}"/>
</file>

<file path=customXml/itemProps2.xml><?xml version="1.0" encoding="utf-8"?>
<ds:datastoreItem xmlns:ds="http://schemas.openxmlformats.org/officeDocument/2006/customXml" ds:itemID="{E953AC06-789D-4368-9622-710F02E02F09}"/>
</file>

<file path=customXml/itemProps3.xml><?xml version="1.0" encoding="utf-8"?>
<ds:datastoreItem xmlns:ds="http://schemas.openxmlformats.org/officeDocument/2006/customXml" ds:itemID="{24EBD1DE-947F-4ECC-8D64-00F350C5C1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Mayo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2024-09-10T20:16:55Z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